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390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90" i="1" l="1"/>
  <c r="M175" i="1"/>
  <c r="M176" i="1"/>
  <c r="I190" i="1"/>
  <c r="M151" i="1" l="1"/>
  <c r="M152" i="1"/>
  <c r="M153" i="1"/>
  <c r="M155" i="1"/>
  <c r="M156" i="1"/>
  <c r="M157" i="1"/>
  <c r="M162" i="1"/>
  <c r="M164" i="1"/>
  <c r="M165" i="1"/>
  <c r="M170" i="1"/>
  <c r="M171" i="1"/>
  <c r="M172" i="1"/>
  <c r="M135" i="1" l="1"/>
  <c r="M136" i="1"/>
  <c r="M137" i="1"/>
  <c r="M138" i="1"/>
  <c r="M139" i="1"/>
  <c r="M141" i="1"/>
  <c r="M142" i="1"/>
  <c r="M144" i="1"/>
  <c r="M145" i="1"/>
  <c r="M146" i="1"/>
  <c r="M102" i="1" l="1"/>
  <c r="M104" i="1"/>
  <c r="M105" i="1"/>
  <c r="M110" i="1"/>
  <c r="M111" i="1"/>
  <c r="M112" i="1"/>
  <c r="M113" i="1"/>
  <c r="M114" i="1"/>
  <c r="M115" i="1"/>
  <c r="M116" i="1"/>
  <c r="M117" i="1"/>
  <c r="M118" i="1"/>
  <c r="M121" i="1"/>
  <c r="M122" i="1"/>
  <c r="M123" i="1"/>
  <c r="M124" i="1"/>
  <c r="M125" i="1"/>
  <c r="M127" i="1"/>
  <c r="M96" i="1" l="1"/>
  <c r="M97" i="1"/>
  <c r="M99" i="1"/>
  <c r="M101" i="1"/>
  <c r="M103" i="1"/>
  <c r="M71" i="1" l="1"/>
  <c r="M72" i="1"/>
  <c r="M73" i="1"/>
  <c r="M74" i="1"/>
  <c r="M75" i="1"/>
  <c r="M81" i="1"/>
  <c r="M82" i="1"/>
  <c r="M83" i="1"/>
  <c r="M84" i="1"/>
  <c r="M85" i="1"/>
  <c r="M88" i="1"/>
  <c r="M89" i="1"/>
  <c r="M90" i="1"/>
  <c r="M91" i="1"/>
  <c r="M58" i="1" l="1"/>
  <c r="M59" i="1"/>
  <c r="M60" i="1"/>
  <c r="M62" i="1"/>
  <c r="M66" i="1"/>
  <c r="M67" i="1"/>
  <c r="M68" i="1"/>
  <c r="M69" i="1"/>
  <c r="K191" i="1" l="1"/>
  <c r="M56" i="1"/>
  <c r="M57" i="1"/>
  <c r="M49" i="1" l="1"/>
  <c r="M50" i="1"/>
  <c r="M47" i="1" l="1"/>
  <c r="M43" i="1" l="1"/>
  <c r="M44" i="1"/>
  <c r="M45" i="1"/>
  <c r="M46" i="1"/>
  <c r="M38" i="1" l="1"/>
  <c r="M37" i="1"/>
  <c r="M23" i="1" l="1"/>
  <c r="M24" i="1"/>
  <c r="M25" i="1"/>
  <c r="M26" i="1"/>
  <c r="M29" i="1"/>
  <c r="M30" i="1"/>
  <c r="M33" i="1"/>
  <c r="M34" i="1"/>
  <c r="M35" i="1"/>
  <c r="M36" i="1"/>
</calcChain>
</file>

<file path=xl/sharedStrings.xml><?xml version="1.0" encoding="utf-8"?>
<sst xmlns="http://schemas.openxmlformats.org/spreadsheetml/2006/main" count="185" uniqueCount="57">
  <si>
    <t>Благотворительный фонд ФК "Алмаз-Антей"</t>
  </si>
  <si>
    <t>№ п/п</t>
  </si>
  <si>
    <t>Наименование</t>
  </si>
  <si>
    <t>Поступление на р/с</t>
  </si>
  <si>
    <t>Списание с р/с</t>
  </si>
  <si>
    <t>Дата поступления и списания с р/с</t>
  </si>
  <si>
    <t xml:space="preserve">Списание на услуги Банка ВТБ (ПАО) </t>
  </si>
  <si>
    <t>ИТОГО</t>
  </si>
  <si>
    <t>ИТОГО ПО БФ</t>
  </si>
  <si>
    <t>Сальдо на начало</t>
  </si>
  <si>
    <t>Благотворительное пожертвованияе Сериков Р.И. из зарплаты</t>
  </si>
  <si>
    <t>Благотворительное пожертвованияе Подвязников М.Л. из зарплаты</t>
  </si>
  <si>
    <t>Списание "Такском" за программное обеспечение</t>
  </si>
  <si>
    <t>Благотворительное пожертвованияе Волокитина И.Н. из зарплаты</t>
  </si>
  <si>
    <t>Благотворительный взнос от Вяткина С.В.</t>
  </si>
  <si>
    <t>Списание "Активные Каникулы" оформление страховки</t>
  </si>
  <si>
    <t>Списание "Активные Каникулы" оформление детских ж/д билетов</t>
  </si>
  <si>
    <t>Списание "Легион Спорт" проживание и питание команд</t>
  </si>
  <si>
    <t>Благотворительный взнос от родителей</t>
  </si>
  <si>
    <t>Списание "Медэкспресс" за ДМС</t>
  </si>
  <si>
    <t>Благотворительный взнос от АО "УМЗ"</t>
  </si>
  <si>
    <t>Списание ООО"Союз-Дизайн"</t>
  </si>
  <si>
    <t>Списание ООО"Фридом"</t>
  </si>
  <si>
    <t>Списание ООО"Финансы и Аудит"</t>
  </si>
  <si>
    <t>Спонсорская помощь ПАО "Сатурн"</t>
  </si>
  <si>
    <t>Списание ООО"Компания"Тензор"</t>
  </si>
  <si>
    <t xml:space="preserve">Списание "Активные Каникулы" </t>
  </si>
  <si>
    <t xml:space="preserve">Списание АО "ИНТЕРФАКС" </t>
  </si>
  <si>
    <t>Оплата за материалы Воронин М.А.</t>
  </si>
  <si>
    <t>Благотворительное пожертвованияе на проведение турнира по футболу Банк ВТб Москва</t>
  </si>
  <si>
    <t>Списание "ШАГ В СПОРТ"АНО РС</t>
  </si>
  <si>
    <t>Списание "Региональная спортивная федерация футбола Санкт-Петербурга"</t>
  </si>
  <si>
    <t>Благотворительное пожертвованияе от Лысюк Екатерины Владимировны</t>
  </si>
  <si>
    <t>Списание "СпортКлиника"</t>
  </si>
  <si>
    <t>Благотворительное пожертвованияе от Шариповой Ольги Александровны</t>
  </si>
  <si>
    <t xml:space="preserve">Списание "АРТ ИМПЕРИЯ" </t>
  </si>
  <si>
    <t>Благотворительный взнос от АО "Научто-технический центр "Формула Защиты"</t>
  </si>
  <si>
    <t>Благотворительный взнос от Сидихина К.В.</t>
  </si>
  <si>
    <t>09.07.019</t>
  </si>
  <si>
    <t>Благотворительный взнос от Егорова Сергея Геннадьевича</t>
  </si>
  <si>
    <t>Благотворительный взнос от Шефтнер И.А.</t>
  </si>
  <si>
    <t xml:space="preserve">Списание ИП Зубарева Елена Викторовна </t>
  </si>
  <si>
    <t>Списание Республика Карелия.За предоставление фут.поля</t>
  </si>
  <si>
    <t>Благотворительное пожертвованияе Тимергазин А.Н. из зарплаты</t>
  </si>
  <si>
    <t xml:space="preserve">Списание "Раздолье" </t>
  </si>
  <si>
    <t>Благотворительный взнос от Ерохина Ю.С.</t>
  </si>
  <si>
    <t xml:space="preserve">Списание "Маркатэк" </t>
  </si>
  <si>
    <t>Возврат части премии "Медэкспресс"</t>
  </si>
  <si>
    <t>Благотворительный взнос от "Поисковые Технологии</t>
  </si>
  <si>
    <t>Благотворительный взнос от Воронина М.А.</t>
  </si>
  <si>
    <t xml:space="preserve">Списание "ВЕКТОР СПОРТ" </t>
  </si>
  <si>
    <t xml:space="preserve">Списание "РГС Астрахань" </t>
  </si>
  <si>
    <t xml:space="preserve">Списание "ЭДО Такском-Спринт" </t>
  </si>
  <si>
    <t xml:space="preserve">Списание "Вектор спорт" </t>
  </si>
  <si>
    <t xml:space="preserve">Списание "СильверСити" </t>
  </si>
  <si>
    <t>Благотворительный взнос от ООО "Элител Телеком Групп"</t>
  </si>
  <si>
    <t>Благотворительный взнос от ПАО АК "Связь-Банк"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</si>
</sst>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0" fillId="0" borderId="0" xfId="0" applyNumberFormat="1" applyBorder="1" applyAlignment="1"/>
    <xf numFmtId="0" fontId="3" fillId="0" borderId="21" xfId="0" applyFont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7" xfId="0" applyNumberFormat="1" applyBorder="1" applyAlignment="1"/>
    <xf numFmtId="0" fontId="0" fillId="0" borderId="0" xfId="0" applyBorder="1" applyAlignment="1"/>
    <xf numFmtId="0" fontId="3" fillId="0" borderId="17" xfId="0" applyFont="1" applyBorder="1" applyAlignment="1">
      <alignment horizontal="center" vertical="center"/>
    </xf>
    <xf numFmtId="4" fontId="0" fillId="0" borderId="19" xfId="0" applyNumberFormat="1" applyBorder="1" applyAlignment="1"/>
    <xf numFmtId="0" fontId="0" fillId="0" borderId="13" xfId="0" applyBorder="1"/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17" xfId="0" applyFont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27" xfId="0" applyNumberFormat="1" applyBorder="1" applyAlignment="1"/>
    <xf numFmtId="0" fontId="3" fillId="0" borderId="17" xfId="0" applyFont="1" applyBorder="1" applyAlignment="1">
      <alignment horizontal="center" vertical="center"/>
    </xf>
    <xf numFmtId="4" fontId="0" fillId="0" borderId="4" xfId="0" applyNumberFormat="1" applyBorder="1" applyAlignment="1"/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14" fontId="6" fillId="0" borderId="33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" fontId="6" fillId="0" borderId="33" xfId="1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4" fontId="6" fillId="0" borderId="7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" fontId="6" fillId="0" borderId="7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14" fontId="6" fillId="0" borderId="7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vertical="center"/>
    </xf>
    <xf numFmtId="4" fontId="0" fillId="0" borderId="7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64" fontId="6" fillId="0" borderId="7" xfId="1" applyFont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9" xfId="0" applyBorder="1" applyAlignment="1"/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3" fontId="4" fillId="0" borderId="25" xfId="0" applyNumberFormat="1" applyFont="1" applyBorder="1" applyAlignment="1"/>
    <xf numFmtId="0" fontId="4" fillId="0" borderId="25" xfId="0" applyFont="1" applyBorder="1" applyAlignment="1"/>
    <xf numFmtId="0" fontId="4" fillId="0" borderId="24" xfId="0" applyFont="1" applyBorder="1" applyAlignment="1"/>
    <xf numFmtId="4" fontId="0" fillId="0" borderId="4" xfId="0" applyNumberFormat="1" applyBorder="1" applyAlignment="1"/>
    <xf numFmtId="4" fontId="6" fillId="0" borderId="4" xfId="1" applyNumberFormat="1" applyFont="1" applyBorder="1" applyAlignment="1">
      <alignment horizontal="center" vertical="center"/>
    </xf>
    <xf numFmtId="4" fontId="6" fillId="0" borderId="7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6" fillId="0" borderId="24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64" fontId="4" fillId="0" borderId="24" xfId="0" applyNumberFormat="1" applyFont="1" applyBorder="1" applyAlignment="1"/>
    <xf numFmtId="164" fontId="4" fillId="0" borderId="21" xfId="0" applyNumberFormat="1" applyFont="1" applyBorder="1" applyAlignment="1"/>
    <xf numFmtId="0" fontId="4" fillId="0" borderId="34" xfId="0" applyFont="1" applyBorder="1" applyAlignment="1"/>
    <xf numFmtId="0" fontId="0" fillId="0" borderId="22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4" fontId="0" fillId="0" borderId="7" xfId="0" applyNumberFormat="1" applyBorder="1" applyAlignment="1"/>
    <xf numFmtId="4" fontId="0" fillId="0" borderId="6" xfId="0" applyNumberFormat="1" applyBorder="1" applyAlignment="1"/>
    <xf numFmtId="0" fontId="5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6" fillId="0" borderId="10" xfId="1" applyNumberFormat="1" applyFont="1" applyBorder="1" applyAlignment="1">
      <alignment horizontal="center" vertical="center"/>
    </xf>
    <xf numFmtId="164" fontId="6" fillId="0" borderId="13" xfId="1" applyFont="1" applyBorder="1" applyAlignment="1">
      <alignment vertical="center"/>
    </xf>
    <xf numFmtId="164" fontId="6" fillId="0" borderId="14" xfId="1" applyFont="1" applyBorder="1" applyAlignment="1">
      <alignment vertical="center"/>
    </xf>
    <xf numFmtId="164" fontId="6" fillId="0" borderId="5" xfId="1" applyFont="1" applyBorder="1" applyAlignment="1">
      <alignment vertical="center"/>
    </xf>
    <xf numFmtId="164" fontId="6" fillId="0" borderId="8" xfId="1" applyFon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wrapText="1"/>
    </xf>
    <xf numFmtId="4" fontId="0" fillId="0" borderId="4" xfId="1" applyNumberFormat="1" applyFont="1" applyBorder="1" applyAlignment="1"/>
    <xf numFmtId="14" fontId="6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" fontId="6" fillId="0" borderId="4" xfId="1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4" fontId="6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4" fontId="6" fillId="0" borderId="27" xfId="1" applyNumberFormat="1" applyFont="1" applyBorder="1" applyAlignment="1">
      <alignment vertical="center"/>
    </xf>
    <xf numFmtId="0" fontId="0" fillId="0" borderId="27" xfId="0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R206"/>
  <sheetViews>
    <sheetView tabSelected="1" topLeftCell="A170" workbookViewId="0">
      <selection activeCell="K188" sqref="K188"/>
    </sheetView>
  </sheetViews>
  <sheetFormatPr defaultRowHeight="12" x14ac:dyDescent="0.2"/>
  <cols>
    <col min="3" max="3" width="9.5" customWidth="1"/>
    <col min="6" max="6" width="21.5" customWidth="1"/>
    <col min="8" max="8" width="6.5" customWidth="1"/>
    <col min="10" max="10" width="9.83203125" customWidth="1"/>
    <col min="11" max="11" width="18.83203125" customWidth="1"/>
    <col min="12" max="12" width="9.33203125" hidden="1" customWidth="1"/>
    <col min="13" max="13" width="1.5" hidden="1" customWidth="1"/>
    <col min="14" max="14" width="13" customWidth="1"/>
  </cols>
  <sheetData>
    <row r="7" spans="3:18" ht="32.25" thickBot="1" x14ac:dyDescent="0.55000000000000004">
      <c r="C7" s="38" t="s">
        <v>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3:18" ht="12" customHeight="1" x14ac:dyDescent="0.2">
      <c r="C8" s="73" t="s">
        <v>1</v>
      </c>
      <c r="D8" s="73" t="s">
        <v>2</v>
      </c>
      <c r="E8" s="75"/>
      <c r="F8" s="76"/>
      <c r="G8" s="79" t="s">
        <v>5</v>
      </c>
      <c r="H8" s="80"/>
      <c r="I8" s="89" t="s">
        <v>3</v>
      </c>
      <c r="J8" s="60"/>
      <c r="K8" s="59" t="s">
        <v>4</v>
      </c>
      <c r="L8" s="60"/>
      <c r="M8" s="60"/>
      <c r="N8" s="12"/>
      <c r="O8" s="1"/>
      <c r="P8" s="1"/>
      <c r="Q8" s="1"/>
    </row>
    <row r="9" spans="3:18" ht="51.75" customHeight="1" thickBot="1" x14ac:dyDescent="0.25">
      <c r="C9" s="74"/>
      <c r="D9" s="74"/>
      <c r="E9" s="77"/>
      <c r="F9" s="78"/>
      <c r="G9" s="81"/>
      <c r="H9" s="82"/>
      <c r="I9" s="90"/>
      <c r="J9" s="62"/>
      <c r="K9" s="61"/>
      <c r="L9" s="62"/>
      <c r="M9" s="62"/>
      <c r="N9" s="12"/>
      <c r="O9" s="1"/>
      <c r="P9" s="1"/>
      <c r="Q9" s="1"/>
      <c r="R9" s="1"/>
    </row>
    <row r="10" spans="3:18" ht="19.5" thickBot="1" x14ac:dyDescent="0.3">
      <c r="C10" s="13"/>
      <c r="D10" s="94" t="s">
        <v>9</v>
      </c>
      <c r="E10" s="95"/>
      <c r="F10" s="96"/>
      <c r="G10" s="63"/>
      <c r="H10" s="64"/>
      <c r="I10" s="65"/>
      <c r="J10" s="66"/>
      <c r="K10" s="67">
        <v>868136.29</v>
      </c>
      <c r="L10" s="68"/>
      <c r="M10" s="69"/>
      <c r="N10" s="12"/>
      <c r="O10" s="1"/>
      <c r="P10" s="1"/>
      <c r="Q10" s="1"/>
      <c r="R10" s="1"/>
    </row>
    <row r="11" spans="3:18" ht="24.75" customHeight="1" x14ac:dyDescent="0.2">
      <c r="C11" s="55">
        <v>1</v>
      </c>
      <c r="D11" s="106" t="s">
        <v>10</v>
      </c>
      <c r="E11" s="107"/>
      <c r="F11" s="108"/>
      <c r="G11" s="57">
        <v>43474</v>
      </c>
      <c r="H11" s="58"/>
      <c r="I11" s="98">
        <v>2000</v>
      </c>
      <c r="J11" s="99"/>
      <c r="K11" s="102"/>
      <c r="L11" s="103"/>
      <c r="M11" s="103"/>
      <c r="N11" s="12"/>
      <c r="O11" s="1"/>
      <c r="P11" s="1"/>
      <c r="Q11" s="1"/>
      <c r="R11" s="1"/>
    </row>
    <row r="12" spans="3:18" ht="3" hidden="1" customHeight="1" x14ac:dyDescent="0.2">
      <c r="C12" s="56"/>
      <c r="D12" s="109"/>
      <c r="E12" s="110"/>
      <c r="F12" s="111"/>
      <c r="G12" s="54"/>
      <c r="H12" s="54"/>
      <c r="I12" s="100"/>
      <c r="J12" s="101"/>
      <c r="K12" s="104"/>
      <c r="L12" s="105"/>
      <c r="M12" s="105"/>
      <c r="N12" s="12"/>
      <c r="O12" s="1"/>
      <c r="P12" s="1"/>
      <c r="Q12" s="1"/>
    </row>
    <row r="13" spans="3:18" ht="29.25" customHeight="1" x14ac:dyDescent="0.2">
      <c r="C13" s="3">
        <v>2</v>
      </c>
      <c r="D13" s="29" t="s">
        <v>13</v>
      </c>
      <c r="E13" s="30"/>
      <c r="F13" s="31"/>
      <c r="G13" s="53">
        <v>43474</v>
      </c>
      <c r="H13" s="91"/>
      <c r="I13" s="92">
        <v>10000</v>
      </c>
      <c r="J13" s="93"/>
      <c r="K13" s="49"/>
      <c r="L13" s="50"/>
      <c r="M13" s="50"/>
      <c r="N13" s="12"/>
      <c r="O13" s="1"/>
      <c r="P13" s="1"/>
      <c r="Q13" s="1"/>
    </row>
    <row r="14" spans="3:18" ht="23.25" customHeight="1" x14ac:dyDescent="0.2">
      <c r="C14" s="10">
        <v>3</v>
      </c>
      <c r="D14" s="29" t="s">
        <v>11</v>
      </c>
      <c r="E14" s="30"/>
      <c r="F14" s="31"/>
      <c r="G14" s="53">
        <v>43476</v>
      </c>
      <c r="H14" s="91"/>
      <c r="I14" s="70">
        <v>15000</v>
      </c>
      <c r="J14" s="70"/>
      <c r="K14" s="49"/>
      <c r="L14" s="50"/>
      <c r="M14" s="50"/>
      <c r="N14" s="12"/>
      <c r="O14" s="1"/>
      <c r="P14" s="1"/>
      <c r="Q14" s="1"/>
    </row>
    <row r="15" spans="3:18" ht="23.25" customHeight="1" x14ac:dyDescent="0.2">
      <c r="C15" s="3">
        <v>4</v>
      </c>
      <c r="D15" s="36" t="s">
        <v>6</v>
      </c>
      <c r="E15" s="37"/>
      <c r="F15" s="37"/>
      <c r="G15" s="43">
        <v>43480</v>
      </c>
      <c r="H15" s="44"/>
      <c r="I15" s="70"/>
      <c r="J15" s="70"/>
      <c r="K15" s="49">
        <v>6</v>
      </c>
      <c r="L15" s="50"/>
      <c r="M15" s="50"/>
      <c r="N15" s="12"/>
      <c r="O15" s="1"/>
      <c r="P15" s="1"/>
      <c r="Q15" s="1"/>
    </row>
    <row r="16" spans="3:18" ht="23.25" customHeight="1" x14ac:dyDescent="0.2">
      <c r="C16" s="3">
        <v>5</v>
      </c>
      <c r="D16" s="29" t="s">
        <v>12</v>
      </c>
      <c r="E16" s="30"/>
      <c r="F16" s="31"/>
      <c r="G16" s="43">
        <v>43480</v>
      </c>
      <c r="H16" s="44"/>
      <c r="I16" s="34"/>
      <c r="J16" s="45"/>
      <c r="K16" s="46">
        <v>1860</v>
      </c>
      <c r="L16" s="47"/>
      <c r="M16" s="47"/>
      <c r="N16" s="12"/>
      <c r="O16" s="1"/>
      <c r="P16" s="1"/>
      <c r="Q16" s="1"/>
    </row>
    <row r="17" spans="3:17" ht="24.75" customHeight="1" x14ac:dyDescent="0.2">
      <c r="C17" s="2">
        <v>6</v>
      </c>
      <c r="D17" s="29" t="s">
        <v>14</v>
      </c>
      <c r="E17" s="30"/>
      <c r="F17" s="31"/>
      <c r="G17" s="43">
        <v>43482</v>
      </c>
      <c r="H17" s="48"/>
      <c r="I17" s="112">
        <v>100000</v>
      </c>
      <c r="J17" s="70"/>
      <c r="K17" s="72"/>
      <c r="L17" s="97"/>
      <c r="M17" s="97"/>
      <c r="N17" s="12"/>
      <c r="O17" s="1"/>
      <c r="P17" s="1"/>
      <c r="Q17" s="1"/>
    </row>
    <row r="18" spans="3:17" ht="24" customHeight="1" x14ac:dyDescent="0.2">
      <c r="C18" s="4">
        <v>7</v>
      </c>
      <c r="D18" s="29" t="s">
        <v>14</v>
      </c>
      <c r="E18" s="30"/>
      <c r="F18" s="31"/>
      <c r="G18" s="43">
        <v>43494</v>
      </c>
      <c r="H18" s="48"/>
      <c r="I18" s="34">
        <v>150000</v>
      </c>
      <c r="J18" s="45"/>
      <c r="K18" s="51"/>
      <c r="L18" s="51"/>
      <c r="M18" s="52"/>
      <c r="N18" s="12"/>
      <c r="O18" s="1"/>
      <c r="P18" s="1"/>
      <c r="Q18" s="1"/>
    </row>
    <row r="19" spans="3:17" ht="24" customHeight="1" x14ac:dyDescent="0.2">
      <c r="C19" s="3">
        <v>8</v>
      </c>
      <c r="D19" s="36" t="s">
        <v>6</v>
      </c>
      <c r="E19" s="37"/>
      <c r="F19" s="37"/>
      <c r="G19" s="53">
        <v>43496</v>
      </c>
      <c r="H19" s="54"/>
      <c r="I19" s="70"/>
      <c r="J19" s="70"/>
      <c r="K19" s="71">
        <v>2300</v>
      </c>
      <c r="L19" s="71"/>
      <c r="M19" s="72"/>
      <c r="N19" s="12"/>
      <c r="O19" s="1"/>
      <c r="P19" s="1"/>
      <c r="Q19" s="1"/>
    </row>
    <row r="20" spans="3:17" ht="25.5" customHeight="1" x14ac:dyDescent="0.2">
      <c r="C20" s="4">
        <v>9</v>
      </c>
      <c r="D20" s="36" t="s">
        <v>10</v>
      </c>
      <c r="E20" s="37"/>
      <c r="F20" s="37"/>
      <c r="G20" s="32">
        <v>43504</v>
      </c>
      <c r="H20" s="33"/>
      <c r="I20" s="34">
        <v>2000</v>
      </c>
      <c r="J20" s="35"/>
      <c r="K20" s="8"/>
      <c r="L20" s="9"/>
      <c r="M20" s="5"/>
      <c r="N20" s="12"/>
      <c r="O20" s="1"/>
      <c r="P20" s="1"/>
      <c r="Q20" s="1"/>
    </row>
    <row r="21" spans="3:17" ht="21" customHeight="1" x14ac:dyDescent="0.2">
      <c r="C21" s="3">
        <v>10</v>
      </c>
      <c r="D21" s="29" t="s">
        <v>13</v>
      </c>
      <c r="E21" s="30"/>
      <c r="F21" s="31"/>
      <c r="G21" s="32">
        <v>43504</v>
      </c>
      <c r="H21" s="33"/>
      <c r="I21" s="34">
        <v>10000</v>
      </c>
      <c r="J21" s="35"/>
      <c r="K21" s="8"/>
      <c r="L21" s="9"/>
      <c r="M21" s="5"/>
      <c r="N21" s="12"/>
      <c r="O21" s="1"/>
      <c r="P21" s="1"/>
      <c r="Q21" s="1"/>
    </row>
    <row r="22" spans="3:17" ht="21" customHeight="1" x14ac:dyDescent="0.2">
      <c r="C22" s="4">
        <v>11</v>
      </c>
      <c r="D22" s="29" t="s">
        <v>14</v>
      </c>
      <c r="E22" s="30"/>
      <c r="F22" s="31"/>
      <c r="G22" s="32">
        <v>43504</v>
      </c>
      <c r="H22" s="33"/>
      <c r="I22" s="34">
        <v>100000</v>
      </c>
      <c r="J22" s="35"/>
      <c r="K22" s="8"/>
      <c r="L22" s="9"/>
      <c r="M22" s="5"/>
      <c r="N22" s="12"/>
      <c r="O22" s="1"/>
      <c r="P22" s="1"/>
      <c r="Q22" s="1"/>
    </row>
    <row r="23" spans="3:17" ht="21" customHeight="1" x14ac:dyDescent="0.2">
      <c r="C23" s="3">
        <v>12</v>
      </c>
      <c r="D23" s="36" t="s">
        <v>6</v>
      </c>
      <c r="E23" s="37"/>
      <c r="F23" s="37"/>
      <c r="G23" s="32">
        <v>43507</v>
      </c>
      <c r="H23" s="33"/>
      <c r="I23" s="34"/>
      <c r="J23" s="35"/>
      <c r="K23" s="8">
        <v>96</v>
      </c>
      <c r="L23" s="9"/>
      <c r="M23" s="5">
        <f>SUM(K23:L23)</f>
        <v>96</v>
      </c>
      <c r="N23" s="12"/>
      <c r="O23" s="1"/>
      <c r="P23" s="1"/>
      <c r="Q23" s="1"/>
    </row>
    <row r="24" spans="3:17" ht="21" customHeight="1" x14ac:dyDescent="0.2">
      <c r="C24" s="4">
        <v>13</v>
      </c>
      <c r="D24" s="29" t="s">
        <v>15</v>
      </c>
      <c r="E24" s="30"/>
      <c r="F24" s="31"/>
      <c r="G24" s="32">
        <v>43507</v>
      </c>
      <c r="H24" s="33"/>
      <c r="I24" s="34"/>
      <c r="J24" s="35"/>
      <c r="K24" s="8">
        <v>4000</v>
      </c>
      <c r="L24" s="9"/>
      <c r="M24" s="5">
        <f>SUM(K24:L24)</f>
        <v>4000</v>
      </c>
      <c r="N24" s="12"/>
      <c r="O24" s="1"/>
      <c r="P24" s="1"/>
      <c r="Q24" s="1"/>
    </row>
    <row r="25" spans="3:17" ht="21" customHeight="1" x14ac:dyDescent="0.2">
      <c r="C25" s="3">
        <v>14</v>
      </c>
      <c r="D25" s="29" t="s">
        <v>16</v>
      </c>
      <c r="E25" s="30"/>
      <c r="F25" s="31"/>
      <c r="G25" s="32">
        <v>43507</v>
      </c>
      <c r="H25" s="33"/>
      <c r="I25" s="34"/>
      <c r="J25" s="35"/>
      <c r="K25" s="8">
        <v>73400</v>
      </c>
      <c r="L25" s="9"/>
      <c r="M25" s="5">
        <f>SUM(K25:L25)</f>
        <v>73400</v>
      </c>
      <c r="N25" s="12"/>
      <c r="O25" s="1"/>
      <c r="P25" s="1"/>
      <c r="Q25" s="1"/>
    </row>
    <row r="26" spans="3:17" ht="21" customHeight="1" x14ac:dyDescent="0.2">
      <c r="C26" s="4">
        <v>15</v>
      </c>
      <c r="D26" s="29" t="s">
        <v>17</v>
      </c>
      <c r="E26" s="30"/>
      <c r="F26" s="31"/>
      <c r="G26" s="32">
        <v>43507</v>
      </c>
      <c r="H26" s="33"/>
      <c r="I26" s="34"/>
      <c r="J26" s="35"/>
      <c r="K26" s="8">
        <v>189600</v>
      </c>
      <c r="L26" s="9"/>
      <c r="M26" s="5">
        <f>SUM(K26:L26)</f>
        <v>189600</v>
      </c>
      <c r="N26" s="12"/>
      <c r="O26" s="1"/>
      <c r="P26" s="1"/>
      <c r="Q26" s="1"/>
    </row>
    <row r="27" spans="3:17" ht="21" customHeight="1" x14ac:dyDescent="0.2">
      <c r="C27" s="3">
        <v>16</v>
      </c>
      <c r="D27" s="29" t="s">
        <v>11</v>
      </c>
      <c r="E27" s="30"/>
      <c r="F27" s="31"/>
      <c r="G27" s="32">
        <v>43507</v>
      </c>
      <c r="H27" s="33"/>
      <c r="I27" s="34">
        <v>15000</v>
      </c>
      <c r="J27" s="35"/>
      <c r="K27" s="8"/>
      <c r="L27" s="9"/>
      <c r="M27" s="5"/>
      <c r="N27" s="12"/>
      <c r="O27" s="1"/>
      <c r="P27" s="1"/>
      <c r="Q27" s="1"/>
    </row>
    <row r="28" spans="3:17" ht="21" customHeight="1" x14ac:dyDescent="0.2">
      <c r="C28" s="4">
        <v>17</v>
      </c>
      <c r="D28" s="29" t="s">
        <v>18</v>
      </c>
      <c r="E28" s="30"/>
      <c r="F28" s="31"/>
      <c r="G28" s="32">
        <v>43508</v>
      </c>
      <c r="H28" s="33"/>
      <c r="I28" s="34">
        <v>240000</v>
      </c>
      <c r="J28" s="35"/>
      <c r="K28" s="8"/>
      <c r="L28" s="9"/>
      <c r="M28" s="5"/>
      <c r="N28" s="12"/>
      <c r="O28" s="1"/>
      <c r="P28" s="1"/>
      <c r="Q28" s="1"/>
    </row>
    <row r="29" spans="3:17" ht="21" customHeight="1" x14ac:dyDescent="0.2">
      <c r="C29" s="3">
        <v>18</v>
      </c>
      <c r="D29" s="36" t="s">
        <v>6</v>
      </c>
      <c r="E29" s="37"/>
      <c r="F29" s="37"/>
      <c r="G29" s="32">
        <v>43510</v>
      </c>
      <c r="H29" s="33"/>
      <c r="I29" s="34"/>
      <c r="J29" s="35"/>
      <c r="K29" s="8">
        <v>32</v>
      </c>
      <c r="L29" s="9"/>
      <c r="M29" s="5">
        <f>SUM(K29:L29)</f>
        <v>32</v>
      </c>
      <c r="N29" s="12"/>
      <c r="O29" s="1"/>
      <c r="P29" s="1"/>
      <c r="Q29" s="1"/>
    </row>
    <row r="30" spans="3:17" ht="21" customHeight="1" x14ac:dyDescent="0.2">
      <c r="C30" s="4">
        <v>19</v>
      </c>
      <c r="D30" s="29" t="s">
        <v>19</v>
      </c>
      <c r="E30" s="30"/>
      <c r="F30" s="31"/>
      <c r="G30" s="32">
        <v>43510</v>
      </c>
      <c r="H30" s="33"/>
      <c r="I30" s="34"/>
      <c r="J30" s="35"/>
      <c r="K30" s="8">
        <v>751500</v>
      </c>
      <c r="L30" s="9"/>
      <c r="M30" s="5">
        <f>SUM(K30:L30)</f>
        <v>751500</v>
      </c>
      <c r="N30" s="12"/>
      <c r="O30" s="1"/>
      <c r="P30" s="1"/>
      <c r="Q30" s="1"/>
    </row>
    <row r="31" spans="3:17" ht="21" customHeight="1" x14ac:dyDescent="0.2">
      <c r="C31" s="3">
        <v>20</v>
      </c>
      <c r="D31" s="29" t="s">
        <v>20</v>
      </c>
      <c r="E31" s="30"/>
      <c r="F31" s="31"/>
      <c r="G31" s="32">
        <v>43516</v>
      </c>
      <c r="H31" s="33"/>
      <c r="I31" s="34">
        <v>500000</v>
      </c>
      <c r="J31" s="35"/>
      <c r="K31" s="8"/>
      <c r="L31" s="9"/>
      <c r="M31" s="5"/>
      <c r="N31" s="12"/>
      <c r="O31" s="1"/>
      <c r="P31" s="1"/>
      <c r="Q31" s="1"/>
    </row>
    <row r="32" spans="3:17" ht="21" customHeight="1" x14ac:dyDescent="0.2">
      <c r="C32" s="10">
        <v>21</v>
      </c>
      <c r="D32" s="29" t="s">
        <v>14</v>
      </c>
      <c r="E32" s="30"/>
      <c r="F32" s="31"/>
      <c r="G32" s="32">
        <v>43521</v>
      </c>
      <c r="H32" s="33"/>
      <c r="I32" s="34">
        <v>120000</v>
      </c>
      <c r="J32" s="35"/>
      <c r="K32" s="8"/>
      <c r="L32" s="9"/>
      <c r="M32" s="5"/>
      <c r="N32" s="12"/>
      <c r="O32" s="1"/>
      <c r="P32" s="1"/>
      <c r="Q32" s="1"/>
    </row>
    <row r="33" spans="3:17" ht="21" customHeight="1" x14ac:dyDescent="0.2">
      <c r="C33" s="3">
        <v>22</v>
      </c>
      <c r="D33" s="36" t="s">
        <v>6</v>
      </c>
      <c r="E33" s="37"/>
      <c r="F33" s="37"/>
      <c r="G33" s="32">
        <v>43524</v>
      </c>
      <c r="H33" s="33"/>
      <c r="I33" s="34"/>
      <c r="J33" s="35"/>
      <c r="K33" s="8">
        <v>2300</v>
      </c>
      <c r="L33" s="9"/>
      <c r="M33" s="5">
        <f t="shared" ref="M33:M38" si="0">SUM(K33:L33)</f>
        <v>2300</v>
      </c>
      <c r="N33" s="12"/>
      <c r="O33" s="1"/>
      <c r="P33" s="1"/>
      <c r="Q33" s="1"/>
    </row>
    <row r="34" spans="3:17" ht="21" customHeight="1" x14ac:dyDescent="0.2">
      <c r="C34" s="10">
        <v>23</v>
      </c>
      <c r="D34" s="36" t="s">
        <v>6</v>
      </c>
      <c r="E34" s="37"/>
      <c r="F34" s="37"/>
      <c r="G34" s="32">
        <v>43528</v>
      </c>
      <c r="H34" s="33"/>
      <c r="I34" s="34"/>
      <c r="J34" s="35"/>
      <c r="K34" s="8">
        <v>64</v>
      </c>
      <c r="L34" s="9"/>
      <c r="M34" s="5">
        <f t="shared" si="0"/>
        <v>64</v>
      </c>
      <c r="N34" s="12"/>
      <c r="O34" s="1"/>
      <c r="P34" s="1"/>
      <c r="Q34" s="1"/>
    </row>
    <row r="35" spans="3:17" ht="21" customHeight="1" x14ac:dyDescent="0.2">
      <c r="C35" s="3">
        <v>24</v>
      </c>
      <c r="D35" s="29" t="s">
        <v>21</v>
      </c>
      <c r="E35" s="30"/>
      <c r="F35" s="31"/>
      <c r="G35" s="32">
        <v>43528</v>
      </c>
      <c r="H35" s="33"/>
      <c r="I35" s="34"/>
      <c r="J35" s="35"/>
      <c r="K35" s="8">
        <v>2700</v>
      </c>
      <c r="L35" s="9"/>
      <c r="M35" s="5">
        <f t="shared" si="0"/>
        <v>2700</v>
      </c>
      <c r="N35" s="12"/>
      <c r="O35" s="1"/>
      <c r="P35" s="1"/>
      <c r="Q35" s="1"/>
    </row>
    <row r="36" spans="3:17" ht="21" customHeight="1" x14ac:dyDescent="0.2">
      <c r="C36" s="10">
        <v>25</v>
      </c>
      <c r="D36" s="29" t="s">
        <v>22</v>
      </c>
      <c r="E36" s="30"/>
      <c r="F36" s="31"/>
      <c r="G36" s="32">
        <v>43528</v>
      </c>
      <c r="H36" s="33"/>
      <c r="I36" s="34"/>
      <c r="J36" s="35"/>
      <c r="K36" s="8">
        <v>5290</v>
      </c>
      <c r="L36" s="9"/>
      <c r="M36" s="5">
        <f t="shared" si="0"/>
        <v>5290</v>
      </c>
      <c r="N36" s="12"/>
      <c r="O36" s="1"/>
      <c r="P36" s="1"/>
      <c r="Q36" s="1"/>
    </row>
    <row r="37" spans="3:17" ht="21" customHeight="1" x14ac:dyDescent="0.2">
      <c r="C37" s="3">
        <v>26</v>
      </c>
      <c r="D37" s="1"/>
      <c r="E37" s="1"/>
      <c r="F37" s="1"/>
      <c r="G37" s="32">
        <v>43530</v>
      </c>
      <c r="H37" s="33"/>
      <c r="I37" s="34"/>
      <c r="J37" s="35"/>
      <c r="K37" s="8">
        <v>32</v>
      </c>
      <c r="L37" s="9"/>
      <c r="M37" s="5">
        <f t="shared" si="0"/>
        <v>32</v>
      </c>
      <c r="N37" s="12"/>
      <c r="O37" s="1"/>
      <c r="P37" s="1"/>
      <c r="Q37" s="1"/>
    </row>
    <row r="38" spans="3:17" ht="21" customHeight="1" x14ac:dyDescent="0.2">
      <c r="C38" s="10">
        <v>27</v>
      </c>
      <c r="D38" s="29" t="s">
        <v>23</v>
      </c>
      <c r="E38" s="30"/>
      <c r="F38" s="31"/>
      <c r="G38" s="32">
        <v>43530</v>
      </c>
      <c r="H38" s="33"/>
      <c r="I38" s="34"/>
      <c r="J38" s="35"/>
      <c r="K38" s="8">
        <v>20000</v>
      </c>
      <c r="L38" s="9"/>
      <c r="M38" s="5">
        <f t="shared" si="0"/>
        <v>20000</v>
      </c>
      <c r="N38" s="12"/>
      <c r="O38" s="1"/>
      <c r="P38" s="1"/>
      <c r="Q38" s="1"/>
    </row>
    <row r="39" spans="3:17" ht="21" customHeight="1" x14ac:dyDescent="0.2">
      <c r="C39" s="3">
        <v>28</v>
      </c>
      <c r="D39" s="29" t="s">
        <v>10</v>
      </c>
      <c r="E39" s="30"/>
      <c r="F39" s="31"/>
      <c r="G39" s="32">
        <v>43535</v>
      </c>
      <c r="H39" s="33"/>
      <c r="I39" s="34">
        <v>2000</v>
      </c>
      <c r="J39" s="35"/>
      <c r="K39" s="8"/>
      <c r="L39" s="9"/>
      <c r="M39" s="5"/>
      <c r="N39" s="12"/>
      <c r="O39" s="1"/>
      <c r="P39" s="1"/>
      <c r="Q39" s="1"/>
    </row>
    <row r="40" spans="3:17" ht="21" customHeight="1" x14ac:dyDescent="0.2">
      <c r="C40" s="10">
        <v>29</v>
      </c>
      <c r="D40" s="29" t="s">
        <v>13</v>
      </c>
      <c r="E40" s="30"/>
      <c r="F40" s="31"/>
      <c r="G40" s="32">
        <v>43535</v>
      </c>
      <c r="H40" s="33"/>
      <c r="I40" s="34">
        <v>10000</v>
      </c>
      <c r="J40" s="35"/>
      <c r="K40" s="8"/>
      <c r="L40" s="9"/>
      <c r="M40" s="5"/>
      <c r="N40" s="12"/>
      <c r="O40" s="1"/>
      <c r="P40" s="1"/>
      <c r="Q40" s="1"/>
    </row>
    <row r="41" spans="3:17" ht="21" customHeight="1" x14ac:dyDescent="0.2">
      <c r="C41" s="3">
        <v>30</v>
      </c>
      <c r="D41" s="29" t="s">
        <v>11</v>
      </c>
      <c r="E41" s="30"/>
      <c r="F41" s="31"/>
      <c r="G41" s="32">
        <v>43535</v>
      </c>
      <c r="H41" s="33"/>
      <c r="I41" s="34">
        <v>15000</v>
      </c>
      <c r="J41" s="35"/>
      <c r="K41" s="8"/>
      <c r="L41" s="9"/>
      <c r="M41" s="5"/>
      <c r="N41" s="12"/>
      <c r="O41" s="1"/>
      <c r="P41" s="1"/>
      <c r="Q41" s="1"/>
    </row>
    <row r="42" spans="3:17" ht="21" customHeight="1" x14ac:dyDescent="0.2">
      <c r="C42" s="10">
        <v>31</v>
      </c>
      <c r="D42" s="29" t="s">
        <v>24</v>
      </c>
      <c r="E42" s="30"/>
      <c r="F42" s="31"/>
      <c r="G42" s="32">
        <v>43536</v>
      </c>
      <c r="H42" s="33"/>
      <c r="I42" s="34">
        <v>450000</v>
      </c>
      <c r="J42" s="35"/>
      <c r="K42" s="8"/>
      <c r="L42" s="9"/>
      <c r="M42" s="5"/>
      <c r="N42" s="12"/>
      <c r="O42" s="1"/>
      <c r="P42" s="1"/>
      <c r="Q42" s="1"/>
    </row>
    <row r="43" spans="3:17" ht="21" customHeight="1" x14ac:dyDescent="0.2">
      <c r="C43" s="3">
        <v>32</v>
      </c>
      <c r="D43" s="36" t="s">
        <v>6</v>
      </c>
      <c r="E43" s="37"/>
      <c r="F43" s="37"/>
      <c r="G43" s="32">
        <v>43546</v>
      </c>
      <c r="H43" s="33"/>
      <c r="I43" s="34"/>
      <c r="J43" s="35"/>
      <c r="K43" s="8">
        <v>128</v>
      </c>
      <c r="L43" s="9"/>
      <c r="M43" s="5">
        <f>SUM(K43:L43)</f>
        <v>128</v>
      </c>
      <c r="N43" s="12"/>
      <c r="O43" s="1"/>
      <c r="P43" s="1"/>
      <c r="Q43" s="1"/>
    </row>
    <row r="44" spans="3:17" ht="21" customHeight="1" x14ac:dyDescent="0.2">
      <c r="C44" s="10">
        <v>33</v>
      </c>
      <c r="D44" s="29" t="s">
        <v>25</v>
      </c>
      <c r="E44" s="30"/>
      <c r="F44" s="31"/>
      <c r="G44" s="32">
        <v>43546</v>
      </c>
      <c r="H44" s="33"/>
      <c r="I44" s="34"/>
      <c r="J44" s="35"/>
      <c r="K44" s="8">
        <v>2950</v>
      </c>
      <c r="L44" s="9"/>
      <c r="M44" s="5">
        <f>SUM(K44:L44)</f>
        <v>2950</v>
      </c>
      <c r="N44" s="12"/>
      <c r="O44" s="1"/>
      <c r="P44" s="1"/>
      <c r="Q44" s="1"/>
    </row>
    <row r="45" spans="3:17" ht="21" customHeight="1" x14ac:dyDescent="0.2">
      <c r="C45" s="3">
        <v>34</v>
      </c>
      <c r="D45" s="29" t="s">
        <v>19</v>
      </c>
      <c r="E45" s="30"/>
      <c r="F45" s="31"/>
      <c r="G45" s="32">
        <v>43546</v>
      </c>
      <c r="H45" s="33"/>
      <c r="I45" s="34"/>
      <c r="J45" s="35"/>
      <c r="K45" s="8">
        <v>33912</v>
      </c>
      <c r="L45" s="9"/>
      <c r="M45" s="5">
        <f>SUM(K45:L45)</f>
        <v>33912</v>
      </c>
      <c r="N45" s="12"/>
      <c r="O45" s="1"/>
      <c r="P45" s="1"/>
      <c r="Q45" s="1"/>
    </row>
    <row r="46" spans="3:17" ht="21" customHeight="1" x14ac:dyDescent="0.2">
      <c r="C46" s="10">
        <v>35</v>
      </c>
      <c r="D46" s="29" t="s">
        <v>26</v>
      </c>
      <c r="E46" s="30"/>
      <c r="F46" s="31"/>
      <c r="G46" s="32">
        <v>43546</v>
      </c>
      <c r="H46" s="33"/>
      <c r="I46" s="34"/>
      <c r="J46" s="35"/>
      <c r="K46" s="8">
        <v>291728</v>
      </c>
      <c r="L46" s="9"/>
      <c r="M46" s="5">
        <f>SUM(K46:L46)</f>
        <v>291728</v>
      </c>
      <c r="N46" s="12"/>
      <c r="O46" s="1"/>
      <c r="P46" s="1"/>
      <c r="Q46" s="1"/>
    </row>
    <row r="47" spans="3:17" ht="21" customHeight="1" x14ac:dyDescent="0.2">
      <c r="C47" s="3">
        <v>36</v>
      </c>
      <c r="D47" s="36" t="s">
        <v>6</v>
      </c>
      <c r="E47" s="37"/>
      <c r="F47" s="37"/>
      <c r="G47" s="32">
        <v>43553</v>
      </c>
      <c r="H47" s="33"/>
      <c r="I47" s="34"/>
      <c r="J47" s="35"/>
      <c r="K47" s="8">
        <v>2300</v>
      </c>
      <c r="L47" s="9"/>
      <c r="M47" s="5">
        <f>SUM(K47:L47)</f>
        <v>2300</v>
      </c>
      <c r="N47" s="12"/>
      <c r="O47" s="1"/>
      <c r="P47" s="1"/>
      <c r="Q47" s="1"/>
    </row>
    <row r="48" spans="3:17" ht="21" customHeight="1" x14ac:dyDescent="0.2">
      <c r="C48" s="3">
        <v>37</v>
      </c>
      <c r="D48" s="29" t="s">
        <v>24</v>
      </c>
      <c r="E48" s="30"/>
      <c r="F48" s="31"/>
      <c r="G48" s="32">
        <v>43557</v>
      </c>
      <c r="H48" s="33"/>
      <c r="I48" s="34">
        <v>450000</v>
      </c>
      <c r="J48" s="35"/>
      <c r="K48" s="8"/>
      <c r="L48" s="9"/>
      <c r="M48" s="5"/>
      <c r="N48" s="12"/>
      <c r="O48" s="1"/>
      <c r="P48" s="1"/>
      <c r="Q48" s="1"/>
    </row>
    <row r="49" spans="3:17" ht="21" customHeight="1" x14ac:dyDescent="0.2">
      <c r="C49" s="10">
        <v>38</v>
      </c>
      <c r="D49" s="36" t="s">
        <v>6</v>
      </c>
      <c r="E49" s="37"/>
      <c r="F49" s="37"/>
      <c r="G49" s="32">
        <v>43559</v>
      </c>
      <c r="H49" s="33"/>
      <c r="I49" s="34"/>
      <c r="J49" s="35"/>
      <c r="K49" s="8">
        <v>32</v>
      </c>
      <c r="L49" s="9"/>
      <c r="M49" s="5">
        <f>SUM(K49:L49)</f>
        <v>32</v>
      </c>
      <c r="N49" s="12"/>
      <c r="O49" s="1"/>
      <c r="P49" s="1"/>
      <c r="Q49" s="1"/>
    </row>
    <row r="50" spans="3:17" ht="21" customHeight="1" x14ac:dyDescent="0.2">
      <c r="C50" s="3">
        <v>39</v>
      </c>
      <c r="D50" s="29" t="s">
        <v>27</v>
      </c>
      <c r="E50" s="30"/>
      <c r="F50" s="31"/>
      <c r="G50" s="32">
        <v>43559</v>
      </c>
      <c r="H50" s="33"/>
      <c r="I50" s="34"/>
      <c r="J50" s="35"/>
      <c r="K50" s="8">
        <v>860.35</v>
      </c>
      <c r="L50" s="9"/>
      <c r="M50" s="5">
        <f>SUM(K50:L50)</f>
        <v>860.35</v>
      </c>
      <c r="N50" s="12"/>
      <c r="O50" s="1"/>
      <c r="P50" s="1"/>
      <c r="Q50" s="1"/>
    </row>
    <row r="51" spans="3:17" ht="21" customHeight="1" x14ac:dyDescent="0.2">
      <c r="C51" s="3">
        <v>40</v>
      </c>
      <c r="D51" s="29" t="s">
        <v>10</v>
      </c>
      <c r="E51" s="30"/>
      <c r="F51" s="31"/>
      <c r="G51" s="32">
        <v>43566</v>
      </c>
      <c r="H51" s="33"/>
      <c r="I51" s="34">
        <v>2000</v>
      </c>
      <c r="J51" s="35"/>
      <c r="K51" s="8"/>
      <c r="L51" s="9"/>
      <c r="M51" s="5"/>
      <c r="N51" s="12"/>
      <c r="O51" s="1"/>
      <c r="P51" s="1"/>
      <c r="Q51" s="1"/>
    </row>
    <row r="52" spans="3:17" ht="21" customHeight="1" x14ac:dyDescent="0.2">
      <c r="C52" s="10">
        <v>41</v>
      </c>
      <c r="D52" s="29" t="s">
        <v>13</v>
      </c>
      <c r="E52" s="30"/>
      <c r="F52" s="31"/>
      <c r="G52" s="32">
        <v>43566</v>
      </c>
      <c r="H52" s="33"/>
      <c r="I52" s="34">
        <v>10000</v>
      </c>
      <c r="J52" s="35"/>
      <c r="K52" s="8"/>
      <c r="L52" s="9"/>
      <c r="M52" s="5"/>
      <c r="N52" s="12"/>
      <c r="O52" s="1"/>
      <c r="P52" s="1"/>
      <c r="Q52" s="1"/>
    </row>
    <row r="53" spans="3:17" ht="21" customHeight="1" x14ac:dyDescent="0.2">
      <c r="C53" s="3">
        <v>42</v>
      </c>
      <c r="D53" s="29" t="s">
        <v>11</v>
      </c>
      <c r="E53" s="30"/>
      <c r="F53" s="31"/>
      <c r="G53" s="32">
        <v>43566</v>
      </c>
      <c r="H53" s="33"/>
      <c r="I53" s="34">
        <v>15000</v>
      </c>
      <c r="J53" s="35"/>
      <c r="K53" s="8"/>
      <c r="L53" s="9"/>
      <c r="M53" s="5"/>
      <c r="N53" s="12"/>
      <c r="O53" s="1"/>
      <c r="P53" s="1"/>
      <c r="Q53" s="1"/>
    </row>
    <row r="54" spans="3:17" ht="21" customHeight="1" x14ac:dyDescent="0.2">
      <c r="C54" s="10">
        <v>43</v>
      </c>
      <c r="D54" s="29" t="s">
        <v>28</v>
      </c>
      <c r="E54" s="30"/>
      <c r="F54" s="31"/>
      <c r="G54" s="32">
        <v>43567</v>
      </c>
      <c r="H54" s="33"/>
      <c r="I54" s="34">
        <v>870</v>
      </c>
      <c r="J54" s="35"/>
      <c r="K54" s="8"/>
      <c r="L54" s="9"/>
      <c r="M54" s="5"/>
      <c r="N54" s="12"/>
      <c r="O54" s="1"/>
      <c r="P54" s="1"/>
      <c r="Q54" s="1"/>
    </row>
    <row r="55" spans="3:17" ht="36" customHeight="1" x14ac:dyDescent="0.2">
      <c r="C55" s="3">
        <v>44</v>
      </c>
      <c r="D55" s="29" t="s">
        <v>29</v>
      </c>
      <c r="E55" s="30"/>
      <c r="F55" s="31"/>
      <c r="G55" s="32">
        <v>43572</v>
      </c>
      <c r="H55" s="33"/>
      <c r="I55" s="34">
        <v>500000</v>
      </c>
      <c r="J55" s="35"/>
      <c r="K55" s="8"/>
      <c r="L55" s="9"/>
      <c r="M55" s="5"/>
      <c r="N55" s="12"/>
      <c r="O55" s="1"/>
      <c r="P55" s="1"/>
      <c r="Q55" s="1"/>
    </row>
    <row r="56" spans="3:17" ht="21" customHeight="1" x14ac:dyDescent="0.2">
      <c r="C56" s="10">
        <v>45</v>
      </c>
      <c r="D56" s="36" t="s">
        <v>6</v>
      </c>
      <c r="E56" s="37"/>
      <c r="F56" s="37"/>
      <c r="G56" s="32">
        <v>43577</v>
      </c>
      <c r="H56" s="33"/>
      <c r="I56" s="34"/>
      <c r="J56" s="35"/>
      <c r="K56" s="8">
        <v>32</v>
      </c>
      <c r="L56" s="9"/>
      <c r="M56" s="5">
        <f>SUM(K56:L56)</f>
        <v>32</v>
      </c>
      <c r="N56" s="12"/>
      <c r="O56" s="1"/>
      <c r="P56" s="1"/>
      <c r="Q56" s="1"/>
    </row>
    <row r="57" spans="3:17" ht="21" customHeight="1" x14ac:dyDescent="0.2">
      <c r="C57" s="3">
        <v>46</v>
      </c>
      <c r="D57" s="29" t="s">
        <v>19</v>
      </c>
      <c r="E57" s="30"/>
      <c r="F57" s="31"/>
      <c r="G57" s="32">
        <v>43577</v>
      </c>
      <c r="H57" s="33"/>
      <c r="I57" s="34"/>
      <c r="J57" s="35"/>
      <c r="K57" s="8">
        <v>91494</v>
      </c>
      <c r="L57" s="9"/>
      <c r="M57" s="5">
        <f>SUM(K57:L57)</f>
        <v>91494</v>
      </c>
      <c r="N57" s="12"/>
      <c r="O57" s="1"/>
      <c r="P57" s="1"/>
      <c r="Q57" s="1"/>
    </row>
    <row r="58" spans="3:17" ht="21" customHeight="1" x14ac:dyDescent="0.2">
      <c r="C58" s="10">
        <v>47</v>
      </c>
      <c r="D58" s="36" t="s">
        <v>6</v>
      </c>
      <c r="E58" s="37"/>
      <c r="F58" s="37"/>
      <c r="G58" s="32">
        <v>43584</v>
      </c>
      <c r="H58" s="33"/>
      <c r="I58" s="34"/>
      <c r="J58" s="35"/>
      <c r="K58" s="8">
        <v>38</v>
      </c>
      <c r="L58" s="9"/>
      <c r="M58" s="5">
        <f>SUM(K58:L58)</f>
        <v>38</v>
      </c>
      <c r="N58" s="12"/>
      <c r="O58" s="1"/>
      <c r="P58" s="1"/>
      <c r="Q58" s="1"/>
    </row>
    <row r="59" spans="3:17" ht="21" customHeight="1" x14ac:dyDescent="0.2">
      <c r="C59" s="3">
        <v>48</v>
      </c>
      <c r="D59" s="29" t="s">
        <v>30</v>
      </c>
      <c r="E59" s="30"/>
      <c r="F59" s="31"/>
      <c r="G59" s="32">
        <v>43584</v>
      </c>
      <c r="H59" s="33"/>
      <c r="I59" s="34"/>
      <c r="J59" s="35"/>
      <c r="K59" s="8">
        <v>26000</v>
      </c>
      <c r="L59" s="9"/>
      <c r="M59" s="5">
        <f>SUM(K59:L59)</f>
        <v>26000</v>
      </c>
      <c r="N59" s="12"/>
      <c r="O59" s="1"/>
      <c r="P59" s="1"/>
      <c r="Q59" s="1"/>
    </row>
    <row r="60" spans="3:17" ht="21" customHeight="1" x14ac:dyDescent="0.2">
      <c r="C60" s="10">
        <v>49</v>
      </c>
      <c r="D60" s="29" t="s">
        <v>31</v>
      </c>
      <c r="E60" s="30"/>
      <c r="F60" s="31"/>
      <c r="G60" s="32">
        <v>43584</v>
      </c>
      <c r="H60" s="33"/>
      <c r="I60" s="34"/>
      <c r="J60" s="35"/>
      <c r="K60" s="8">
        <v>60000</v>
      </c>
      <c r="L60" s="9"/>
      <c r="M60" s="5">
        <f>SUM(K60:L60)</f>
        <v>60000</v>
      </c>
      <c r="N60" s="12"/>
      <c r="O60" s="1"/>
      <c r="P60" s="1"/>
      <c r="Q60" s="1"/>
    </row>
    <row r="61" spans="3:17" ht="21" customHeight="1" x14ac:dyDescent="0.2">
      <c r="C61" s="3">
        <v>50</v>
      </c>
      <c r="D61" s="29" t="s">
        <v>32</v>
      </c>
      <c r="E61" s="30"/>
      <c r="F61" s="31"/>
      <c r="G61" s="32">
        <v>43584</v>
      </c>
      <c r="H61" s="33"/>
      <c r="I61" s="34">
        <v>60000</v>
      </c>
      <c r="J61" s="35"/>
      <c r="K61" s="8"/>
      <c r="L61" s="9"/>
      <c r="M61" s="5"/>
      <c r="N61" s="12"/>
      <c r="O61" s="1"/>
      <c r="P61" s="1"/>
      <c r="Q61" s="1"/>
    </row>
    <row r="62" spans="3:17" ht="21" customHeight="1" x14ac:dyDescent="0.2">
      <c r="C62" s="10">
        <v>51</v>
      </c>
      <c r="D62" s="36" t="s">
        <v>6</v>
      </c>
      <c r="E62" s="37"/>
      <c r="F62" s="37"/>
      <c r="G62" s="32">
        <v>43585</v>
      </c>
      <c r="H62" s="33"/>
      <c r="I62" s="34"/>
      <c r="J62" s="35"/>
      <c r="K62" s="8">
        <v>2300</v>
      </c>
      <c r="L62" s="9"/>
      <c r="M62" s="5">
        <f>SUM(K62:L62)</f>
        <v>2300</v>
      </c>
      <c r="N62" s="12"/>
      <c r="O62" s="1"/>
      <c r="P62" s="1"/>
      <c r="Q62" s="1"/>
    </row>
    <row r="63" spans="3:17" ht="24.75" customHeight="1" x14ac:dyDescent="0.2">
      <c r="C63" s="3">
        <v>52</v>
      </c>
      <c r="D63" s="29" t="s">
        <v>10</v>
      </c>
      <c r="E63" s="30"/>
      <c r="F63" s="31"/>
      <c r="G63" s="32">
        <v>43593</v>
      </c>
      <c r="H63" s="33"/>
      <c r="I63" s="34">
        <v>2000</v>
      </c>
      <c r="J63" s="35"/>
      <c r="K63" s="8"/>
      <c r="L63" s="9"/>
      <c r="M63" s="5"/>
      <c r="N63" s="12"/>
      <c r="O63" s="1"/>
      <c r="P63" s="1"/>
      <c r="Q63" s="1"/>
    </row>
    <row r="64" spans="3:17" ht="23.25" customHeight="1" x14ac:dyDescent="0.2">
      <c r="C64" s="10">
        <v>53</v>
      </c>
      <c r="D64" s="29" t="s">
        <v>13</v>
      </c>
      <c r="E64" s="30"/>
      <c r="F64" s="31"/>
      <c r="G64" s="32">
        <v>43593</v>
      </c>
      <c r="H64" s="33"/>
      <c r="I64" s="34">
        <v>10000</v>
      </c>
      <c r="J64" s="35"/>
      <c r="K64" s="8"/>
      <c r="L64" s="9"/>
      <c r="M64" s="5"/>
      <c r="N64" s="12"/>
      <c r="O64" s="1"/>
      <c r="P64" s="1"/>
      <c r="Q64" s="1"/>
    </row>
    <row r="65" spans="3:17" ht="21.75" customHeight="1" x14ac:dyDescent="0.2">
      <c r="C65" s="3">
        <v>54</v>
      </c>
      <c r="D65" s="29" t="s">
        <v>11</v>
      </c>
      <c r="E65" s="30"/>
      <c r="F65" s="31"/>
      <c r="G65" s="32">
        <v>43593</v>
      </c>
      <c r="H65" s="33"/>
      <c r="I65" s="34">
        <v>15000</v>
      </c>
      <c r="J65" s="35"/>
      <c r="K65" s="8"/>
      <c r="L65" s="9"/>
      <c r="M65" s="5"/>
      <c r="N65" s="12"/>
      <c r="O65" s="1"/>
      <c r="P65" s="1"/>
      <c r="Q65" s="1"/>
    </row>
    <row r="66" spans="3:17" ht="21" customHeight="1" x14ac:dyDescent="0.2">
      <c r="C66" s="10">
        <v>55</v>
      </c>
      <c r="D66" s="36" t="s">
        <v>6</v>
      </c>
      <c r="E66" s="37"/>
      <c r="F66" s="37"/>
      <c r="G66" s="32">
        <v>43599</v>
      </c>
      <c r="H66" s="33"/>
      <c r="I66" s="34"/>
      <c r="J66" s="35"/>
      <c r="K66" s="8">
        <v>6</v>
      </c>
      <c r="L66" s="9"/>
      <c r="M66" s="5">
        <f>SUM(K66:L66)</f>
        <v>6</v>
      </c>
      <c r="N66" s="12"/>
      <c r="O66" s="1"/>
      <c r="P66" s="1"/>
      <c r="Q66" s="1"/>
    </row>
    <row r="67" spans="3:17" ht="21" customHeight="1" x14ac:dyDescent="0.2">
      <c r="C67" s="3">
        <v>56</v>
      </c>
      <c r="D67" s="29" t="s">
        <v>30</v>
      </c>
      <c r="E67" s="30"/>
      <c r="F67" s="31"/>
      <c r="G67" s="32">
        <v>43599</v>
      </c>
      <c r="H67" s="33"/>
      <c r="I67" s="34"/>
      <c r="J67" s="35"/>
      <c r="K67" s="8">
        <v>5000</v>
      </c>
      <c r="L67" s="9"/>
      <c r="M67" s="5">
        <f>SUM(K67:L67)</f>
        <v>5000</v>
      </c>
      <c r="N67" s="12"/>
      <c r="O67" s="1"/>
      <c r="P67" s="1"/>
      <c r="Q67" s="1"/>
    </row>
    <row r="68" spans="3:17" ht="21" customHeight="1" x14ac:dyDescent="0.2">
      <c r="C68" s="10">
        <v>57</v>
      </c>
      <c r="D68" s="36" t="s">
        <v>6</v>
      </c>
      <c r="E68" s="37"/>
      <c r="F68" s="37"/>
      <c r="G68" s="32">
        <v>43600</v>
      </c>
      <c r="H68" s="33"/>
      <c r="I68" s="34"/>
      <c r="J68" s="35"/>
      <c r="K68" s="8">
        <v>6</v>
      </c>
      <c r="L68" s="9"/>
      <c r="M68" s="5">
        <f>SUM(K68:L68)</f>
        <v>6</v>
      </c>
      <c r="N68" s="12"/>
      <c r="O68" s="1"/>
      <c r="P68" s="1"/>
      <c r="Q68" s="1"/>
    </row>
    <row r="69" spans="3:17" ht="21" customHeight="1" x14ac:dyDescent="0.2">
      <c r="C69" s="3">
        <v>58</v>
      </c>
      <c r="D69" s="29" t="s">
        <v>33</v>
      </c>
      <c r="E69" s="30"/>
      <c r="F69" s="31"/>
      <c r="G69" s="32">
        <v>43600</v>
      </c>
      <c r="H69" s="33"/>
      <c r="I69" s="34"/>
      <c r="J69" s="35"/>
      <c r="K69" s="8">
        <v>99650</v>
      </c>
      <c r="L69" s="9"/>
      <c r="M69" s="5">
        <f>SUM(K69:L69)</f>
        <v>99650</v>
      </c>
      <c r="N69" s="12"/>
      <c r="O69" s="1"/>
      <c r="P69" s="1"/>
      <c r="Q69" s="1"/>
    </row>
    <row r="70" spans="3:17" ht="21" customHeight="1" x14ac:dyDescent="0.2">
      <c r="C70" s="10">
        <v>59</v>
      </c>
      <c r="D70" s="29" t="s">
        <v>14</v>
      </c>
      <c r="E70" s="30"/>
      <c r="F70" s="31"/>
      <c r="G70" s="32">
        <v>43600</v>
      </c>
      <c r="H70" s="33"/>
      <c r="I70" s="34">
        <v>50000</v>
      </c>
      <c r="J70" s="35"/>
      <c r="K70" s="8"/>
      <c r="L70" s="9"/>
      <c r="M70" s="5"/>
      <c r="N70" s="12"/>
      <c r="O70" s="1"/>
      <c r="P70" s="1"/>
      <c r="Q70" s="1"/>
    </row>
    <row r="71" spans="3:17" ht="21" customHeight="1" x14ac:dyDescent="0.2">
      <c r="C71" s="10">
        <v>60</v>
      </c>
      <c r="D71" s="36" t="s">
        <v>6</v>
      </c>
      <c r="E71" s="37"/>
      <c r="F71" s="37"/>
      <c r="G71" s="32">
        <v>43607</v>
      </c>
      <c r="H71" s="33"/>
      <c r="I71" s="34"/>
      <c r="J71" s="35"/>
      <c r="K71" s="8">
        <v>32</v>
      </c>
      <c r="L71" s="9"/>
      <c r="M71" s="5">
        <f>SUM(K71:L71)</f>
        <v>32</v>
      </c>
      <c r="N71" s="12"/>
      <c r="O71" s="1"/>
      <c r="P71" s="1"/>
      <c r="Q71" s="1"/>
    </row>
    <row r="72" spans="3:17" ht="21" customHeight="1" x14ac:dyDescent="0.2">
      <c r="C72" s="10">
        <v>61</v>
      </c>
      <c r="D72" s="29" t="s">
        <v>19</v>
      </c>
      <c r="E72" s="30"/>
      <c r="F72" s="31"/>
      <c r="G72" s="32">
        <v>43607</v>
      </c>
      <c r="H72" s="33"/>
      <c r="I72" s="34"/>
      <c r="J72" s="35"/>
      <c r="K72" s="8">
        <v>11934</v>
      </c>
      <c r="L72" s="9"/>
      <c r="M72" s="5">
        <f>SUM(K72:L72)</f>
        <v>11934</v>
      </c>
      <c r="N72" s="12"/>
      <c r="O72" s="1"/>
      <c r="P72" s="1"/>
      <c r="Q72" s="1"/>
    </row>
    <row r="73" spans="3:17" ht="21" customHeight="1" x14ac:dyDescent="0.2">
      <c r="C73" s="10">
        <v>62</v>
      </c>
      <c r="D73" s="36" t="s">
        <v>6</v>
      </c>
      <c r="E73" s="37"/>
      <c r="F73" s="37"/>
      <c r="G73" s="32">
        <v>43616</v>
      </c>
      <c r="H73" s="33"/>
      <c r="I73" s="34"/>
      <c r="J73" s="35"/>
      <c r="K73" s="8">
        <v>2300</v>
      </c>
      <c r="L73" s="9"/>
      <c r="M73" s="5">
        <f>SUM(K73:L73)</f>
        <v>2300</v>
      </c>
      <c r="N73" s="12"/>
      <c r="O73" s="1"/>
      <c r="P73" s="1"/>
      <c r="Q73" s="1"/>
    </row>
    <row r="74" spans="3:17" ht="21" customHeight="1" x14ac:dyDescent="0.2">
      <c r="C74" s="10">
        <v>63</v>
      </c>
      <c r="D74" s="36" t="s">
        <v>6</v>
      </c>
      <c r="E74" s="37"/>
      <c r="F74" s="37"/>
      <c r="G74" s="32">
        <v>43620</v>
      </c>
      <c r="H74" s="33"/>
      <c r="I74" s="34"/>
      <c r="J74" s="35"/>
      <c r="K74" s="8">
        <v>64</v>
      </c>
      <c r="L74" s="9"/>
      <c r="M74" s="5">
        <f>SUM(K74:L74)</f>
        <v>64</v>
      </c>
      <c r="N74" s="12"/>
      <c r="O74" s="1"/>
      <c r="P74" s="1"/>
      <c r="Q74" s="1"/>
    </row>
    <row r="75" spans="3:17" ht="21" customHeight="1" x14ac:dyDescent="0.2">
      <c r="C75" s="10">
        <v>64</v>
      </c>
      <c r="D75" s="29" t="s">
        <v>26</v>
      </c>
      <c r="E75" s="30"/>
      <c r="F75" s="31"/>
      <c r="G75" s="32">
        <v>43620</v>
      </c>
      <c r="H75" s="33"/>
      <c r="I75" s="34"/>
      <c r="J75" s="35"/>
      <c r="K75" s="8">
        <v>428110</v>
      </c>
      <c r="L75" s="9"/>
      <c r="M75" s="5">
        <f>SUM(K75:L75)</f>
        <v>428110</v>
      </c>
      <c r="N75" s="12"/>
      <c r="O75" s="1"/>
      <c r="P75" s="1"/>
      <c r="Q75" s="1"/>
    </row>
    <row r="76" spans="3:17" ht="21" customHeight="1" x14ac:dyDescent="0.2">
      <c r="C76" s="10">
        <v>65</v>
      </c>
      <c r="D76" s="29" t="s">
        <v>10</v>
      </c>
      <c r="E76" s="30"/>
      <c r="F76" s="31"/>
      <c r="G76" s="32">
        <v>43623</v>
      </c>
      <c r="H76" s="33"/>
      <c r="I76" s="34">
        <v>2000</v>
      </c>
      <c r="J76" s="35"/>
      <c r="K76" s="8"/>
      <c r="L76" s="9"/>
      <c r="M76" s="5"/>
      <c r="N76" s="12"/>
      <c r="O76" s="1"/>
      <c r="P76" s="1"/>
      <c r="Q76" s="1"/>
    </row>
    <row r="77" spans="3:17" ht="21" customHeight="1" x14ac:dyDescent="0.2">
      <c r="C77" s="10">
        <v>66</v>
      </c>
      <c r="D77" s="29" t="s">
        <v>13</v>
      </c>
      <c r="E77" s="30"/>
      <c r="F77" s="31"/>
      <c r="G77" s="32">
        <v>43623</v>
      </c>
      <c r="H77" s="33"/>
      <c r="I77" s="34">
        <v>10000</v>
      </c>
      <c r="J77" s="35"/>
      <c r="K77" s="8"/>
      <c r="L77" s="9"/>
      <c r="M77" s="5"/>
      <c r="N77" s="12"/>
      <c r="O77" s="1"/>
      <c r="P77" s="1"/>
      <c r="Q77" s="1"/>
    </row>
    <row r="78" spans="3:17" ht="21" customHeight="1" x14ac:dyDescent="0.2">
      <c r="C78" s="10">
        <v>67</v>
      </c>
      <c r="D78" s="29" t="s">
        <v>11</v>
      </c>
      <c r="E78" s="30"/>
      <c r="F78" s="31"/>
      <c r="G78" s="32">
        <v>43627</v>
      </c>
      <c r="H78" s="33"/>
      <c r="I78" s="34">
        <v>15000</v>
      </c>
      <c r="J78" s="35"/>
      <c r="K78" s="8"/>
      <c r="L78" s="9"/>
      <c r="M78" s="5"/>
      <c r="N78" s="12"/>
      <c r="O78" s="1"/>
      <c r="P78" s="1"/>
      <c r="Q78" s="1"/>
    </row>
    <row r="79" spans="3:17" ht="21" customHeight="1" x14ac:dyDescent="0.2">
      <c r="C79" s="10">
        <v>68</v>
      </c>
      <c r="D79" s="29" t="s">
        <v>34</v>
      </c>
      <c r="E79" s="30"/>
      <c r="F79" s="31"/>
      <c r="G79" s="32">
        <v>43630</v>
      </c>
      <c r="H79" s="33"/>
      <c r="I79" s="34">
        <v>226100</v>
      </c>
      <c r="J79" s="35"/>
      <c r="K79" s="8"/>
      <c r="L79" s="9"/>
      <c r="M79" s="5"/>
      <c r="N79" s="12"/>
      <c r="O79" s="1"/>
      <c r="P79" s="1"/>
      <c r="Q79" s="1"/>
    </row>
    <row r="80" spans="3:17" ht="21" customHeight="1" x14ac:dyDescent="0.2">
      <c r="C80" s="10">
        <v>69</v>
      </c>
      <c r="D80" s="29" t="s">
        <v>32</v>
      </c>
      <c r="E80" s="30"/>
      <c r="F80" s="31"/>
      <c r="G80" s="32">
        <v>43633</v>
      </c>
      <c r="H80" s="33"/>
      <c r="I80" s="34">
        <v>142800</v>
      </c>
      <c r="J80" s="35"/>
      <c r="K80" s="8"/>
      <c r="L80" s="9"/>
      <c r="M80" s="5"/>
      <c r="N80" s="12"/>
      <c r="O80" s="1"/>
      <c r="P80" s="1"/>
      <c r="Q80" s="1"/>
    </row>
    <row r="81" spans="3:17" ht="21" customHeight="1" x14ac:dyDescent="0.2">
      <c r="C81" s="10">
        <v>70</v>
      </c>
      <c r="D81" s="29" t="s">
        <v>26</v>
      </c>
      <c r="E81" s="30"/>
      <c r="F81" s="31"/>
      <c r="G81" s="32">
        <v>43637</v>
      </c>
      <c r="H81" s="33"/>
      <c r="I81" s="34"/>
      <c r="J81" s="35"/>
      <c r="K81" s="8">
        <v>20400</v>
      </c>
      <c r="L81" s="9"/>
      <c r="M81" s="5">
        <f>SUM(K81:L81)</f>
        <v>20400</v>
      </c>
      <c r="N81" s="12"/>
      <c r="O81" s="1"/>
      <c r="P81" s="1"/>
      <c r="Q81" s="1"/>
    </row>
    <row r="82" spans="3:17" ht="21" customHeight="1" x14ac:dyDescent="0.2">
      <c r="C82" s="10">
        <v>71</v>
      </c>
      <c r="D82" s="29" t="s">
        <v>26</v>
      </c>
      <c r="E82" s="30"/>
      <c r="F82" s="31"/>
      <c r="G82" s="32">
        <v>43637</v>
      </c>
      <c r="H82" s="33"/>
      <c r="I82" s="34"/>
      <c r="J82" s="35"/>
      <c r="K82" s="8">
        <v>57000</v>
      </c>
      <c r="L82" s="9"/>
      <c r="M82" s="5">
        <f>SUM(K82:L82)</f>
        <v>57000</v>
      </c>
      <c r="N82" s="12"/>
      <c r="O82" s="1"/>
      <c r="P82" s="1"/>
      <c r="Q82" s="1"/>
    </row>
    <row r="83" spans="3:17" ht="21" customHeight="1" x14ac:dyDescent="0.2">
      <c r="C83" s="10">
        <v>72</v>
      </c>
      <c r="D83" s="36" t="s">
        <v>6</v>
      </c>
      <c r="E83" s="37"/>
      <c r="F83" s="37"/>
      <c r="G83" s="32">
        <v>43637</v>
      </c>
      <c r="H83" s="33"/>
      <c r="I83" s="34"/>
      <c r="J83" s="35"/>
      <c r="K83" s="8">
        <v>64</v>
      </c>
      <c r="L83" s="9"/>
      <c r="M83" s="5">
        <f>SUM(K83:L83)</f>
        <v>64</v>
      </c>
      <c r="N83" s="12"/>
      <c r="O83" s="1"/>
      <c r="P83" s="1"/>
      <c r="Q83" s="1"/>
    </row>
    <row r="84" spans="3:17" ht="21" customHeight="1" x14ac:dyDescent="0.2">
      <c r="C84" s="10">
        <v>73</v>
      </c>
      <c r="D84" s="36" t="s">
        <v>6</v>
      </c>
      <c r="E84" s="37"/>
      <c r="F84" s="37"/>
      <c r="G84" s="32">
        <v>43640</v>
      </c>
      <c r="H84" s="33"/>
      <c r="I84" s="34"/>
      <c r="J84" s="35"/>
      <c r="K84" s="8">
        <v>32</v>
      </c>
      <c r="L84" s="9"/>
      <c r="M84" s="5">
        <f>SUM(K84:L84)</f>
        <v>32</v>
      </c>
      <c r="N84" s="12"/>
      <c r="O84" s="1"/>
      <c r="P84" s="1"/>
      <c r="Q84" s="1"/>
    </row>
    <row r="85" spans="3:17" ht="21" customHeight="1" x14ac:dyDescent="0.2">
      <c r="C85" s="10">
        <v>74</v>
      </c>
      <c r="D85" s="29" t="s">
        <v>35</v>
      </c>
      <c r="E85" s="30"/>
      <c r="F85" s="31"/>
      <c r="G85" s="32">
        <v>43640</v>
      </c>
      <c r="H85" s="33"/>
      <c r="I85" s="34"/>
      <c r="J85" s="35"/>
      <c r="K85" s="8">
        <v>15200</v>
      </c>
      <c r="L85" s="9"/>
      <c r="M85" s="5">
        <f>SUM(K85:L85)</f>
        <v>15200</v>
      </c>
      <c r="N85" s="12"/>
      <c r="O85" s="1"/>
      <c r="P85" s="1"/>
      <c r="Q85" s="1"/>
    </row>
    <row r="86" spans="3:17" ht="21" customHeight="1" x14ac:dyDescent="0.2">
      <c r="C86" s="10">
        <v>75</v>
      </c>
      <c r="D86" s="29" t="s">
        <v>14</v>
      </c>
      <c r="E86" s="30"/>
      <c r="F86" s="31"/>
      <c r="G86" s="32">
        <v>43641</v>
      </c>
      <c r="H86" s="33"/>
      <c r="I86" s="34">
        <v>60000</v>
      </c>
      <c r="J86" s="35"/>
      <c r="K86" s="8"/>
      <c r="L86" s="9"/>
      <c r="M86" s="5"/>
      <c r="N86" s="12"/>
      <c r="O86" s="1"/>
      <c r="P86" s="1"/>
      <c r="Q86" s="1"/>
    </row>
    <row r="87" spans="3:17" ht="21" customHeight="1" x14ac:dyDescent="0.2">
      <c r="C87" s="10">
        <v>76</v>
      </c>
      <c r="D87" s="29" t="s">
        <v>36</v>
      </c>
      <c r="E87" s="30"/>
      <c r="F87" s="31"/>
      <c r="G87" s="32">
        <v>43642</v>
      </c>
      <c r="H87" s="33"/>
      <c r="I87" s="34">
        <v>50000</v>
      </c>
      <c r="J87" s="35"/>
      <c r="K87" s="8"/>
      <c r="L87" s="9"/>
      <c r="M87" s="5"/>
      <c r="N87" s="12"/>
      <c r="O87" s="1"/>
      <c r="P87" s="1"/>
      <c r="Q87" s="1"/>
    </row>
    <row r="88" spans="3:17" ht="21" customHeight="1" x14ac:dyDescent="0.2">
      <c r="C88" s="10">
        <v>77</v>
      </c>
      <c r="D88" s="36" t="s">
        <v>6</v>
      </c>
      <c r="E88" s="37"/>
      <c r="F88" s="37"/>
      <c r="G88" s="32">
        <v>43644</v>
      </c>
      <c r="H88" s="33"/>
      <c r="I88" s="34"/>
      <c r="J88" s="35"/>
      <c r="K88" s="8">
        <v>2300</v>
      </c>
      <c r="L88" s="9"/>
      <c r="M88" s="5">
        <f>SUM(K88:L88)</f>
        <v>2300</v>
      </c>
      <c r="N88" s="12"/>
      <c r="O88" s="1"/>
      <c r="P88" s="1"/>
      <c r="Q88" s="1"/>
    </row>
    <row r="89" spans="3:17" ht="21" customHeight="1" x14ac:dyDescent="0.2">
      <c r="C89" s="10">
        <v>78</v>
      </c>
      <c r="D89" s="36" t="s">
        <v>6</v>
      </c>
      <c r="E89" s="37"/>
      <c r="F89" s="37"/>
      <c r="G89" s="32">
        <v>43649</v>
      </c>
      <c r="H89" s="33"/>
      <c r="I89" s="34"/>
      <c r="J89" s="35"/>
      <c r="K89" s="8">
        <v>64</v>
      </c>
      <c r="L89" s="9"/>
      <c r="M89" s="5">
        <f>SUM(K89:L89)</f>
        <v>64</v>
      </c>
      <c r="N89" s="12"/>
      <c r="O89" s="1"/>
      <c r="P89" s="1"/>
      <c r="Q89" s="1"/>
    </row>
    <row r="90" spans="3:17" ht="21" customHeight="1" x14ac:dyDescent="0.2">
      <c r="C90" s="10">
        <v>79</v>
      </c>
      <c r="D90" s="29" t="s">
        <v>19</v>
      </c>
      <c r="E90" s="30"/>
      <c r="F90" s="31"/>
      <c r="G90" s="32">
        <v>43649</v>
      </c>
      <c r="H90" s="33"/>
      <c r="I90" s="34"/>
      <c r="J90" s="35"/>
      <c r="K90" s="8">
        <v>1128</v>
      </c>
      <c r="L90" s="9"/>
      <c r="M90" s="5">
        <f>SUM(K90:L90)</f>
        <v>1128</v>
      </c>
      <c r="N90" s="12"/>
      <c r="O90" s="1"/>
      <c r="P90" s="1"/>
      <c r="Q90" s="1"/>
    </row>
    <row r="91" spans="3:17" ht="21" customHeight="1" x14ac:dyDescent="0.2">
      <c r="C91" s="10">
        <v>80</v>
      </c>
      <c r="D91" s="29" t="s">
        <v>26</v>
      </c>
      <c r="E91" s="30"/>
      <c r="F91" s="31"/>
      <c r="G91" s="32">
        <v>43649</v>
      </c>
      <c r="H91" s="33"/>
      <c r="I91" s="34"/>
      <c r="J91" s="35"/>
      <c r="K91" s="8">
        <v>521934</v>
      </c>
      <c r="L91" s="9"/>
      <c r="M91" s="5">
        <f>SUM(K91:L91)</f>
        <v>521934</v>
      </c>
      <c r="N91" s="12"/>
      <c r="O91" s="1"/>
      <c r="P91" s="1"/>
      <c r="Q91" s="1"/>
    </row>
    <row r="92" spans="3:17" ht="21" customHeight="1" x14ac:dyDescent="0.2">
      <c r="C92" s="10">
        <v>81</v>
      </c>
      <c r="D92" s="29" t="s">
        <v>37</v>
      </c>
      <c r="E92" s="30"/>
      <c r="F92" s="31"/>
      <c r="G92" s="32">
        <v>43654</v>
      </c>
      <c r="H92" s="33"/>
      <c r="I92" s="34">
        <v>90000</v>
      </c>
      <c r="J92" s="35"/>
      <c r="K92" s="8"/>
      <c r="L92" s="9"/>
      <c r="M92" s="5"/>
      <c r="N92" s="12"/>
      <c r="O92" s="1"/>
      <c r="P92" s="1"/>
      <c r="Q92" s="1"/>
    </row>
    <row r="93" spans="3:17" ht="25.5" customHeight="1" x14ac:dyDescent="0.2">
      <c r="C93" s="10">
        <v>82</v>
      </c>
      <c r="D93" s="29" t="s">
        <v>10</v>
      </c>
      <c r="E93" s="30"/>
      <c r="F93" s="31"/>
      <c r="G93" s="32" t="s">
        <v>38</v>
      </c>
      <c r="H93" s="33"/>
      <c r="I93" s="34">
        <v>2000</v>
      </c>
      <c r="J93" s="35"/>
      <c r="K93" s="8"/>
      <c r="L93" s="9"/>
      <c r="M93" s="5"/>
      <c r="N93" s="12"/>
      <c r="O93" s="1"/>
      <c r="P93" s="1"/>
      <c r="Q93" s="1"/>
    </row>
    <row r="94" spans="3:17" ht="21" customHeight="1" x14ac:dyDescent="0.2">
      <c r="C94" s="10">
        <v>83</v>
      </c>
      <c r="D94" s="29" t="s">
        <v>13</v>
      </c>
      <c r="E94" s="30"/>
      <c r="F94" s="31"/>
      <c r="G94" s="32">
        <v>43655</v>
      </c>
      <c r="H94" s="33"/>
      <c r="I94" s="34">
        <v>10000</v>
      </c>
      <c r="J94" s="35"/>
      <c r="K94" s="8"/>
      <c r="L94" s="9"/>
      <c r="M94" s="5"/>
      <c r="N94" s="12"/>
      <c r="O94" s="1"/>
      <c r="P94" s="1"/>
      <c r="Q94" s="1"/>
    </row>
    <row r="95" spans="3:17" ht="21" customHeight="1" x14ac:dyDescent="0.2">
      <c r="C95" s="10">
        <v>84</v>
      </c>
      <c r="D95" s="29" t="s">
        <v>11</v>
      </c>
      <c r="E95" s="30"/>
      <c r="F95" s="31"/>
      <c r="G95" s="32">
        <v>43657</v>
      </c>
      <c r="H95" s="33"/>
      <c r="I95" s="34">
        <v>15000</v>
      </c>
      <c r="J95" s="35"/>
      <c r="K95" s="8"/>
      <c r="L95" s="9"/>
      <c r="M95" s="5"/>
      <c r="N95" s="12"/>
      <c r="O95" s="1"/>
      <c r="P95" s="1"/>
      <c r="Q95" s="1"/>
    </row>
    <row r="96" spans="3:17" ht="21" customHeight="1" x14ac:dyDescent="0.2">
      <c r="C96" s="10">
        <v>85</v>
      </c>
      <c r="D96" s="29" t="s">
        <v>26</v>
      </c>
      <c r="E96" s="30"/>
      <c r="F96" s="31"/>
      <c r="G96" s="32">
        <v>43668</v>
      </c>
      <c r="H96" s="33"/>
      <c r="I96" s="34"/>
      <c r="J96" s="35"/>
      <c r="K96" s="8">
        <v>7026</v>
      </c>
      <c r="L96" s="9"/>
      <c r="M96" s="5">
        <f>SUM(K96:L96)</f>
        <v>7026</v>
      </c>
      <c r="N96" s="12"/>
      <c r="O96" s="1"/>
      <c r="P96" s="1"/>
      <c r="Q96" s="1"/>
    </row>
    <row r="97" spans="3:17" ht="21" customHeight="1" x14ac:dyDescent="0.2">
      <c r="C97" s="10">
        <v>86</v>
      </c>
      <c r="D97" s="36" t="s">
        <v>6</v>
      </c>
      <c r="E97" s="37"/>
      <c r="F97" s="37"/>
      <c r="G97" s="32">
        <v>43668</v>
      </c>
      <c r="H97" s="33"/>
      <c r="I97" s="34"/>
      <c r="J97" s="35"/>
      <c r="K97" s="8">
        <v>32</v>
      </c>
      <c r="L97" s="9"/>
      <c r="M97" s="5">
        <f>SUM(K97:L97)</f>
        <v>32</v>
      </c>
      <c r="N97" s="12"/>
      <c r="O97" s="1"/>
      <c r="P97" s="1"/>
      <c r="Q97" s="1"/>
    </row>
    <row r="98" spans="3:17" ht="25.5" customHeight="1" x14ac:dyDescent="0.2">
      <c r="C98" s="10">
        <v>87</v>
      </c>
      <c r="D98" s="29" t="s">
        <v>39</v>
      </c>
      <c r="E98" s="30"/>
      <c r="F98" s="31"/>
      <c r="G98" s="32">
        <v>43672</v>
      </c>
      <c r="H98" s="33"/>
      <c r="I98" s="34">
        <v>11000</v>
      </c>
      <c r="J98" s="35"/>
      <c r="K98" s="8"/>
      <c r="L98" s="9"/>
      <c r="M98" s="5"/>
      <c r="N98" s="12"/>
      <c r="O98" s="1"/>
      <c r="P98" s="1"/>
      <c r="Q98" s="1"/>
    </row>
    <row r="99" spans="3:17" ht="21" customHeight="1" x14ac:dyDescent="0.2">
      <c r="C99" s="10">
        <v>88</v>
      </c>
      <c r="D99" s="36" t="s">
        <v>6</v>
      </c>
      <c r="E99" s="37"/>
      <c r="F99" s="37"/>
      <c r="G99" s="32">
        <v>43677</v>
      </c>
      <c r="H99" s="33"/>
      <c r="I99" s="34"/>
      <c r="J99" s="35"/>
      <c r="K99" s="8">
        <v>2300</v>
      </c>
      <c r="L99" s="9"/>
      <c r="M99" s="5">
        <f>SUM(K99:L99)</f>
        <v>2300</v>
      </c>
      <c r="N99" s="12"/>
      <c r="O99" s="1"/>
      <c r="P99" s="1"/>
      <c r="Q99" s="1"/>
    </row>
    <row r="100" spans="3:17" ht="21" customHeight="1" x14ac:dyDescent="0.2">
      <c r="C100" s="10">
        <v>89</v>
      </c>
      <c r="D100" s="29" t="s">
        <v>14</v>
      </c>
      <c r="E100" s="30"/>
      <c r="F100" s="31"/>
      <c r="G100" s="32">
        <v>43682</v>
      </c>
      <c r="H100" s="33"/>
      <c r="I100" s="34">
        <v>190000</v>
      </c>
      <c r="J100" s="35"/>
      <c r="K100" s="8"/>
      <c r="L100" s="9"/>
      <c r="M100" s="5"/>
      <c r="N100" s="12"/>
      <c r="O100" s="1"/>
      <c r="P100" s="1"/>
      <c r="Q100" s="1"/>
    </row>
    <row r="101" spans="3:17" ht="21" customHeight="1" x14ac:dyDescent="0.2">
      <c r="C101" s="10">
        <v>90</v>
      </c>
      <c r="D101" s="29" t="s">
        <v>40</v>
      </c>
      <c r="E101" s="30"/>
      <c r="F101" s="31"/>
      <c r="G101" s="32">
        <v>43682</v>
      </c>
      <c r="H101" s="33"/>
      <c r="I101" s="34">
        <v>11000</v>
      </c>
      <c r="J101" s="35"/>
      <c r="K101" s="8"/>
      <c r="L101" s="9"/>
      <c r="M101" s="5">
        <f>SUM(K101:L101)</f>
        <v>0</v>
      </c>
      <c r="N101" s="12"/>
      <c r="O101" s="1"/>
      <c r="P101" s="1"/>
      <c r="Q101" s="1"/>
    </row>
    <row r="102" spans="3:17" ht="21" customHeight="1" x14ac:dyDescent="0.2">
      <c r="C102" s="10">
        <v>91</v>
      </c>
      <c r="D102" s="36" t="s">
        <v>6</v>
      </c>
      <c r="E102" s="37"/>
      <c r="F102" s="37"/>
      <c r="G102" s="32">
        <v>43683</v>
      </c>
      <c r="H102" s="33"/>
      <c r="I102" s="34"/>
      <c r="J102" s="35"/>
      <c r="K102" s="8">
        <v>32</v>
      </c>
      <c r="L102" s="9"/>
      <c r="M102" s="5">
        <f>SUM(K102:L102)</f>
        <v>32</v>
      </c>
      <c r="N102" s="12"/>
      <c r="O102" s="1"/>
      <c r="P102" s="1"/>
      <c r="Q102" s="1"/>
    </row>
    <row r="103" spans="3:17" ht="21" customHeight="1" x14ac:dyDescent="0.2">
      <c r="C103" s="10">
        <v>92</v>
      </c>
      <c r="D103" s="29" t="s">
        <v>41</v>
      </c>
      <c r="E103" s="30"/>
      <c r="F103" s="31"/>
      <c r="G103" s="32">
        <v>43683</v>
      </c>
      <c r="H103" s="33"/>
      <c r="I103" s="34"/>
      <c r="J103" s="35"/>
      <c r="K103" s="8">
        <v>861900</v>
      </c>
      <c r="L103" s="9"/>
      <c r="M103" s="5">
        <f>SUM(K103:L103)</f>
        <v>861900</v>
      </c>
      <c r="N103" s="12"/>
      <c r="O103" s="1"/>
      <c r="P103" s="1"/>
      <c r="Q103" s="1"/>
    </row>
    <row r="104" spans="3:17" ht="21" customHeight="1" x14ac:dyDescent="0.2">
      <c r="C104" s="10">
        <v>93</v>
      </c>
      <c r="D104" s="36" t="s">
        <v>6</v>
      </c>
      <c r="E104" s="37"/>
      <c r="F104" s="37"/>
      <c r="G104" s="32">
        <v>43686</v>
      </c>
      <c r="H104" s="33"/>
      <c r="I104" s="34"/>
      <c r="J104" s="35"/>
      <c r="K104" s="8">
        <v>32</v>
      </c>
      <c r="L104" s="9"/>
      <c r="M104" s="5">
        <f>SUM(K104:L104)</f>
        <v>32</v>
      </c>
      <c r="N104" s="12"/>
      <c r="O104" s="1"/>
      <c r="P104" s="1"/>
      <c r="Q104" s="1"/>
    </row>
    <row r="105" spans="3:17" ht="24" customHeight="1" x14ac:dyDescent="0.2">
      <c r="C105" s="10">
        <v>94</v>
      </c>
      <c r="D105" s="29" t="s">
        <v>42</v>
      </c>
      <c r="E105" s="30"/>
      <c r="F105" s="31"/>
      <c r="G105" s="32">
        <v>43686</v>
      </c>
      <c r="H105" s="33"/>
      <c r="I105" s="34"/>
      <c r="J105" s="35"/>
      <c r="K105" s="8">
        <v>70910</v>
      </c>
      <c r="L105" s="9"/>
      <c r="M105" s="5">
        <f>SUM(K105:L105)</f>
        <v>70910</v>
      </c>
      <c r="N105" s="12"/>
      <c r="O105" s="1"/>
      <c r="P105" s="1"/>
      <c r="Q105" s="1"/>
    </row>
    <row r="106" spans="3:17" ht="21" customHeight="1" x14ac:dyDescent="0.2">
      <c r="C106" s="10">
        <v>95</v>
      </c>
      <c r="D106" s="29" t="s">
        <v>10</v>
      </c>
      <c r="E106" s="30"/>
      <c r="F106" s="31"/>
      <c r="G106" s="32">
        <v>43686</v>
      </c>
      <c r="H106" s="33"/>
      <c r="I106" s="34">
        <v>2000</v>
      </c>
      <c r="J106" s="35"/>
      <c r="K106" s="8"/>
      <c r="L106" s="9"/>
      <c r="M106" s="5"/>
      <c r="N106" s="12"/>
      <c r="O106" s="1"/>
      <c r="P106" s="1"/>
      <c r="Q106" s="1"/>
    </row>
    <row r="107" spans="3:17" ht="23.25" customHeight="1" x14ac:dyDescent="0.2">
      <c r="C107" s="10">
        <v>96</v>
      </c>
      <c r="D107" s="29" t="s">
        <v>13</v>
      </c>
      <c r="E107" s="30"/>
      <c r="F107" s="31"/>
      <c r="G107" s="32">
        <v>43686</v>
      </c>
      <c r="H107" s="33"/>
      <c r="I107" s="34">
        <v>10000</v>
      </c>
      <c r="J107" s="35"/>
      <c r="K107" s="8"/>
      <c r="L107" s="9"/>
      <c r="M107" s="5"/>
      <c r="N107" s="12"/>
      <c r="O107" s="1"/>
      <c r="P107" s="1"/>
      <c r="Q107" s="1"/>
    </row>
    <row r="108" spans="3:17" ht="21" customHeight="1" x14ac:dyDescent="0.2">
      <c r="C108" s="10">
        <v>97</v>
      </c>
      <c r="D108" s="29" t="s">
        <v>11</v>
      </c>
      <c r="E108" s="30"/>
      <c r="F108" s="31"/>
      <c r="G108" s="32">
        <v>43686</v>
      </c>
      <c r="H108" s="33"/>
      <c r="I108" s="34">
        <v>15000</v>
      </c>
      <c r="J108" s="35"/>
      <c r="K108" s="8"/>
      <c r="L108" s="9"/>
      <c r="M108" s="5"/>
      <c r="N108" s="12"/>
      <c r="O108" s="1"/>
      <c r="P108" s="1"/>
      <c r="Q108" s="1"/>
    </row>
    <row r="109" spans="3:17" ht="21" customHeight="1" x14ac:dyDescent="0.2">
      <c r="C109" s="10">
        <v>98</v>
      </c>
      <c r="D109" s="29" t="s">
        <v>43</v>
      </c>
      <c r="E109" s="30"/>
      <c r="F109" s="31"/>
      <c r="G109" s="32">
        <v>43686</v>
      </c>
      <c r="H109" s="33"/>
      <c r="I109" s="34">
        <v>5000</v>
      </c>
      <c r="J109" s="35"/>
      <c r="K109" s="8"/>
      <c r="L109" s="9"/>
      <c r="M109" s="5"/>
      <c r="N109" s="12"/>
      <c r="O109" s="1"/>
      <c r="P109" s="1"/>
      <c r="Q109" s="1"/>
    </row>
    <row r="110" spans="3:17" ht="21" customHeight="1" x14ac:dyDescent="0.2">
      <c r="C110" s="10">
        <v>99</v>
      </c>
      <c r="D110" s="36" t="s">
        <v>6</v>
      </c>
      <c r="E110" s="37"/>
      <c r="F110" s="37"/>
      <c r="G110" s="32">
        <v>43689</v>
      </c>
      <c r="H110" s="33"/>
      <c r="I110" s="34"/>
      <c r="J110" s="35"/>
      <c r="K110" s="8">
        <v>32</v>
      </c>
      <c r="L110" s="9"/>
      <c r="M110" s="5">
        <f t="shared" ref="M110:M118" si="1">SUM(K110:L110)</f>
        <v>32</v>
      </c>
      <c r="N110" s="12"/>
      <c r="O110" s="1"/>
      <c r="P110" s="1"/>
      <c r="Q110" s="1"/>
    </row>
    <row r="111" spans="3:17" ht="21" customHeight="1" x14ac:dyDescent="0.2">
      <c r="C111" s="10">
        <v>100</v>
      </c>
      <c r="D111" s="29" t="s">
        <v>26</v>
      </c>
      <c r="E111" s="30"/>
      <c r="F111" s="31"/>
      <c r="G111" s="32">
        <v>43689</v>
      </c>
      <c r="H111" s="33"/>
      <c r="I111" s="34"/>
      <c r="J111" s="35"/>
      <c r="K111" s="8">
        <v>7200</v>
      </c>
      <c r="L111" s="9"/>
      <c r="M111" s="5">
        <f t="shared" si="1"/>
        <v>7200</v>
      </c>
      <c r="N111" s="12"/>
      <c r="O111" s="1"/>
      <c r="P111" s="1"/>
      <c r="Q111" s="1"/>
    </row>
    <row r="112" spans="3:17" ht="21" customHeight="1" x14ac:dyDescent="0.2">
      <c r="C112" s="10">
        <v>101</v>
      </c>
      <c r="D112" s="36" t="s">
        <v>6</v>
      </c>
      <c r="E112" s="37"/>
      <c r="F112" s="37"/>
      <c r="G112" s="32">
        <v>43690</v>
      </c>
      <c r="H112" s="33"/>
      <c r="I112" s="34"/>
      <c r="J112" s="35"/>
      <c r="K112" s="8">
        <v>32</v>
      </c>
      <c r="L112" s="9"/>
      <c r="M112" s="5">
        <f t="shared" si="1"/>
        <v>32</v>
      </c>
      <c r="N112" s="12"/>
      <c r="O112" s="1"/>
      <c r="P112" s="1"/>
      <c r="Q112" s="1"/>
    </row>
    <row r="113" spans="3:17" ht="21" customHeight="1" x14ac:dyDescent="0.2">
      <c r="C113" s="10">
        <v>102</v>
      </c>
      <c r="D113" s="29" t="s">
        <v>26</v>
      </c>
      <c r="E113" s="30"/>
      <c r="F113" s="31"/>
      <c r="G113" s="32">
        <v>43690</v>
      </c>
      <c r="H113" s="33"/>
      <c r="I113" s="34"/>
      <c r="J113" s="35"/>
      <c r="K113" s="8">
        <v>96000</v>
      </c>
      <c r="L113" s="9"/>
      <c r="M113" s="5">
        <f t="shared" si="1"/>
        <v>96000</v>
      </c>
      <c r="N113" s="12"/>
      <c r="O113" s="1"/>
      <c r="P113" s="1"/>
      <c r="Q113" s="1"/>
    </row>
    <row r="114" spans="3:17" ht="21" customHeight="1" x14ac:dyDescent="0.2">
      <c r="C114" s="10">
        <v>103</v>
      </c>
      <c r="D114" s="36" t="s">
        <v>6</v>
      </c>
      <c r="E114" s="37"/>
      <c r="F114" s="37"/>
      <c r="G114" s="32">
        <v>43691</v>
      </c>
      <c r="H114" s="33"/>
      <c r="I114" s="34"/>
      <c r="J114" s="35"/>
      <c r="K114" s="8">
        <v>32</v>
      </c>
      <c r="L114" s="9"/>
      <c r="M114" s="5">
        <f t="shared" si="1"/>
        <v>32</v>
      </c>
      <c r="N114" s="12"/>
      <c r="O114" s="1"/>
      <c r="P114" s="1"/>
      <c r="Q114" s="1"/>
    </row>
    <row r="115" spans="3:17" ht="21" customHeight="1" x14ac:dyDescent="0.2">
      <c r="C115" s="10">
        <v>104</v>
      </c>
      <c r="D115" s="29" t="s">
        <v>26</v>
      </c>
      <c r="E115" s="30"/>
      <c r="F115" s="31"/>
      <c r="G115" s="32">
        <v>43691</v>
      </c>
      <c r="H115" s="33"/>
      <c r="I115" s="34"/>
      <c r="J115" s="35"/>
      <c r="K115" s="8">
        <v>5500</v>
      </c>
      <c r="L115" s="9"/>
      <c r="M115" s="5">
        <f t="shared" si="1"/>
        <v>5500</v>
      </c>
      <c r="N115" s="12"/>
      <c r="O115" s="1"/>
      <c r="P115" s="1"/>
      <c r="Q115" s="1"/>
    </row>
    <row r="116" spans="3:17" ht="21" customHeight="1" x14ac:dyDescent="0.2">
      <c r="C116" s="10">
        <v>105</v>
      </c>
      <c r="D116" s="36" t="s">
        <v>6</v>
      </c>
      <c r="E116" s="37"/>
      <c r="F116" s="37"/>
      <c r="G116" s="32">
        <v>43698</v>
      </c>
      <c r="H116" s="33"/>
      <c r="I116" s="34"/>
      <c r="J116" s="35"/>
      <c r="K116" s="8">
        <v>76</v>
      </c>
      <c r="L116" s="9"/>
      <c r="M116" s="5">
        <f t="shared" si="1"/>
        <v>76</v>
      </c>
      <c r="N116" s="12"/>
      <c r="O116" s="1"/>
      <c r="P116" s="1"/>
      <c r="Q116" s="1"/>
    </row>
    <row r="117" spans="3:17" ht="21" customHeight="1" x14ac:dyDescent="0.2">
      <c r="C117" s="10">
        <v>106</v>
      </c>
      <c r="D117" s="29" t="s">
        <v>26</v>
      </c>
      <c r="E117" s="30"/>
      <c r="F117" s="31"/>
      <c r="G117" s="32">
        <v>43698</v>
      </c>
      <c r="H117" s="33"/>
      <c r="I117" s="34"/>
      <c r="J117" s="35"/>
      <c r="K117" s="8">
        <v>23900</v>
      </c>
      <c r="L117" s="9"/>
      <c r="M117" s="5">
        <f t="shared" si="1"/>
        <v>23900</v>
      </c>
      <c r="N117" s="12"/>
      <c r="O117" s="1"/>
      <c r="P117" s="1"/>
      <c r="Q117" s="1"/>
    </row>
    <row r="118" spans="3:17" ht="21" customHeight="1" x14ac:dyDescent="0.2">
      <c r="C118" s="10">
        <v>107</v>
      </c>
      <c r="D118" s="29" t="s">
        <v>44</v>
      </c>
      <c r="E118" s="30"/>
      <c r="F118" s="31"/>
      <c r="G118" s="32">
        <v>43698</v>
      </c>
      <c r="H118" s="33"/>
      <c r="I118" s="34"/>
      <c r="J118" s="35"/>
      <c r="K118" s="8">
        <v>258300</v>
      </c>
      <c r="L118" s="9"/>
      <c r="M118" s="5">
        <f t="shared" si="1"/>
        <v>258300</v>
      </c>
      <c r="N118" s="12"/>
      <c r="O118" s="1"/>
      <c r="P118" s="1"/>
      <c r="Q118" s="1"/>
    </row>
    <row r="119" spans="3:17" ht="21" customHeight="1" x14ac:dyDescent="0.2">
      <c r="C119" s="10">
        <v>108</v>
      </c>
      <c r="D119" s="29" t="s">
        <v>14</v>
      </c>
      <c r="E119" s="30"/>
      <c r="F119" s="31"/>
      <c r="G119" s="32">
        <v>43698</v>
      </c>
      <c r="H119" s="33"/>
      <c r="I119" s="34">
        <v>180000</v>
      </c>
      <c r="J119" s="35"/>
      <c r="K119" s="8"/>
      <c r="L119" s="9"/>
      <c r="M119" s="5"/>
      <c r="N119" s="12"/>
      <c r="O119" s="1"/>
      <c r="P119" s="1"/>
      <c r="Q119" s="1"/>
    </row>
    <row r="120" spans="3:17" ht="21" customHeight="1" x14ac:dyDescent="0.2">
      <c r="C120" s="10">
        <v>109</v>
      </c>
      <c r="D120" s="29" t="s">
        <v>45</v>
      </c>
      <c r="E120" s="30"/>
      <c r="F120" s="31"/>
      <c r="G120" s="32">
        <v>43703</v>
      </c>
      <c r="H120" s="33"/>
      <c r="I120" s="34">
        <v>178000</v>
      </c>
      <c r="J120" s="35"/>
      <c r="K120" s="8"/>
      <c r="L120" s="9"/>
      <c r="M120" s="5"/>
      <c r="N120" s="12"/>
      <c r="O120" s="1"/>
      <c r="P120" s="1"/>
      <c r="Q120" s="1"/>
    </row>
    <row r="121" spans="3:17" ht="21" customHeight="1" x14ac:dyDescent="0.2">
      <c r="C121" s="10">
        <v>110</v>
      </c>
      <c r="D121" s="36" t="s">
        <v>6</v>
      </c>
      <c r="E121" s="37"/>
      <c r="F121" s="37"/>
      <c r="G121" s="32">
        <v>43704</v>
      </c>
      <c r="H121" s="33"/>
      <c r="I121" s="34"/>
      <c r="J121" s="35"/>
      <c r="K121" s="8">
        <v>32</v>
      </c>
      <c r="L121" s="9"/>
      <c r="M121" s="5">
        <f>SUM(K121:L121)</f>
        <v>32</v>
      </c>
      <c r="N121" s="12"/>
      <c r="O121" s="1"/>
      <c r="P121" s="1"/>
      <c r="Q121" s="1"/>
    </row>
    <row r="122" spans="3:17" ht="21" customHeight="1" x14ac:dyDescent="0.2">
      <c r="C122" s="10">
        <v>111</v>
      </c>
      <c r="D122" s="29" t="s">
        <v>42</v>
      </c>
      <c r="E122" s="30"/>
      <c r="F122" s="31"/>
      <c r="G122" s="32">
        <v>43704</v>
      </c>
      <c r="H122" s="33"/>
      <c r="I122" s="34"/>
      <c r="J122" s="35"/>
      <c r="K122" s="8">
        <v>30390</v>
      </c>
      <c r="L122" s="9"/>
      <c r="M122" s="5">
        <f>SUM(K122:L122)</f>
        <v>30390</v>
      </c>
      <c r="N122" s="12"/>
      <c r="O122" s="1"/>
      <c r="P122" s="1"/>
      <c r="Q122" s="1"/>
    </row>
    <row r="123" spans="3:17" ht="21" customHeight="1" x14ac:dyDescent="0.2">
      <c r="C123" s="10">
        <v>112</v>
      </c>
      <c r="D123" s="36" t="s">
        <v>6</v>
      </c>
      <c r="E123" s="37"/>
      <c r="F123" s="37"/>
      <c r="G123" s="32">
        <v>43705</v>
      </c>
      <c r="H123" s="33"/>
      <c r="I123" s="34"/>
      <c r="J123" s="35"/>
      <c r="K123" s="8">
        <v>12</v>
      </c>
      <c r="L123" s="9"/>
      <c r="M123" s="5">
        <f>SUM(K123:L123)</f>
        <v>12</v>
      </c>
      <c r="N123" s="12"/>
      <c r="O123" s="1"/>
      <c r="P123" s="1"/>
      <c r="Q123" s="1"/>
    </row>
    <row r="124" spans="3:17" ht="21" customHeight="1" x14ac:dyDescent="0.2">
      <c r="C124" s="10">
        <v>113</v>
      </c>
      <c r="D124" s="29" t="s">
        <v>46</v>
      </c>
      <c r="E124" s="30"/>
      <c r="F124" s="31"/>
      <c r="G124" s="32">
        <v>43705</v>
      </c>
      <c r="H124" s="33"/>
      <c r="I124" s="34"/>
      <c r="J124" s="35"/>
      <c r="K124" s="8">
        <v>59300</v>
      </c>
      <c r="L124" s="9"/>
      <c r="M124" s="5">
        <f>SUM(K124:L124)</f>
        <v>59300</v>
      </c>
      <c r="N124" s="12"/>
      <c r="O124" s="1"/>
      <c r="P124" s="1"/>
      <c r="Q124" s="1"/>
    </row>
    <row r="125" spans="3:17" ht="21" customHeight="1" x14ac:dyDescent="0.2">
      <c r="C125" s="10">
        <v>114</v>
      </c>
      <c r="D125" s="29" t="s">
        <v>46</v>
      </c>
      <c r="E125" s="30"/>
      <c r="F125" s="31"/>
      <c r="G125" s="32">
        <v>43705</v>
      </c>
      <c r="H125" s="33"/>
      <c r="I125" s="34"/>
      <c r="J125" s="35"/>
      <c r="K125" s="8">
        <v>59300</v>
      </c>
      <c r="L125" s="9"/>
      <c r="M125" s="5">
        <f>SUM(K125:L125)</f>
        <v>59300</v>
      </c>
      <c r="N125" s="12"/>
      <c r="O125" s="1"/>
      <c r="P125" s="1"/>
      <c r="Q125" s="1"/>
    </row>
    <row r="126" spans="3:17" ht="21" customHeight="1" x14ac:dyDescent="0.2">
      <c r="C126" s="10">
        <v>115</v>
      </c>
      <c r="D126" s="29" t="s">
        <v>47</v>
      </c>
      <c r="E126" s="30"/>
      <c r="F126" s="31"/>
      <c r="G126" s="32">
        <v>43706</v>
      </c>
      <c r="H126" s="33"/>
      <c r="I126" s="34">
        <v>8970.69</v>
      </c>
      <c r="J126" s="35"/>
      <c r="K126" s="8"/>
      <c r="L126" s="9"/>
      <c r="M126" s="5"/>
      <c r="N126" s="12"/>
      <c r="O126" s="1"/>
      <c r="P126" s="1"/>
      <c r="Q126" s="1"/>
    </row>
    <row r="127" spans="3:17" ht="21" customHeight="1" x14ac:dyDescent="0.2">
      <c r="C127" s="10">
        <v>116</v>
      </c>
      <c r="D127" s="36" t="s">
        <v>6</v>
      </c>
      <c r="E127" s="37"/>
      <c r="F127" s="37"/>
      <c r="G127" s="32">
        <v>43707</v>
      </c>
      <c r="H127" s="33"/>
      <c r="I127" s="34"/>
      <c r="J127" s="35"/>
      <c r="K127" s="8">
        <v>2300</v>
      </c>
      <c r="L127" s="9"/>
      <c r="M127" s="5">
        <f>SUM(K127:L127)</f>
        <v>2300</v>
      </c>
      <c r="N127" s="12"/>
      <c r="O127" s="1"/>
      <c r="P127" s="1"/>
      <c r="Q127" s="1"/>
    </row>
    <row r="128" spans="3:17" ht="21" customHeight="1" x14ac:dyDescent="0.2">
      <c r="C128" s="10">
        <v>117</v>
      </c>
      <c r="D128" s="29" t="s">
        <v>14</v>
      </c>
      <c r="E128" s="30"/>
      <c r="F128" s="31"/>
      <c r="G128" s="32">
        <v>43707</v>
      </c>
      <c r="H128" s="33"/>
      <c r="I128" s="34">
        <v>100000</v>
      </c>
      <c r="J128" s="35"/>
      <c r="K128" s="8"/>
      <c r="L128" s="9"/>
      <c r="M128" s="5"/>
      <c r="N128" s="12"/>
      <c r="O128" s="1"/>
      <c r="P128" s="1"/>
      <c r="Q128" s="1"/>
    </row>
    <row r="129" spans="3:17" ht="21" customHeight="1" x14ac:dyDescent="0.2">
      <c r="C129" s="10">
        <v>118</v>
      </c>
      <c r="D129" s="29" t="s">
        <v>48</v>
      </c>
      <c r="E129" s="30"/>
      <c r="F129" s="31"/>
      <c r="G129" s="32">
        <v>43711</v>
      </c>
      <c r="H129" s="33"/>
      <c r="I129" s="34">
        <v>50000</v>
      </c>
      <c r="J129" s="35"/>
      <c r="K129" s="8"/>
      <c r="L129" s="9"/>
      <c r="M129" s="5"/>
      <c r="N129" s="12"/>
      <c r="O129" s="1"/>
      <c r="P129" s="1"/>
      <c r="Q129" s="1"/>
    </row>
    <row r="130" spans="3:17" ht="21" customHeight="1" x14ac:dyDescent="0.2">
      <c r="C130" s="10">
        <v>119</v>
      </c>
      <c r="D130" s="29" t="s">
        <v>10</v>
      </c>
      <c r="E130" s="30"/>
      <c r="F130" s="31"/>
      <c r="G130" s="32">
        <v>43717</v>
      </c>
      <c r="H130" s="33"/>
      <c r="I130" s="34">
        <v>2000</v>
      </c>
      <c r="J130" s="35"/>
      <c r="K130" s="8"/>
      <c r="L130" s="9"/>
      <c r="M130" s="5"/>
      <c r="N130" s="12"/>
      <c r="O130" s="1"/>
      <c r="P130" s="1"/>
      <c r="Q130" s="1"/>
    </row>
    <row r="131" spans="3:17" ht="21" customHeight="1" x14ac:dyDescent="0.2">
      <c r="C131" s="10">
        <v>120</v>
      </c>
      <c r="D131" s="29" t="s">
        <v>43</v>
      </c>
      <c r="E131" s="30"/>
      <c r="F131" s="31"/>
      <c r="G131" s="32">
        <v>43717</v>
      </c>
      <c r="H131" s="33"/>
      <c r="I131" s="34">
        <v>5000</v>
      </c>
      <c r="J131" s="35"/>
      <c r="K131" s="8"/>
      <c r="L131" s="9"/>
      <c r="M131" s="5"/>
      <c r="N131" s="12"/>
      <c r="O131" s="1"/>
      <c r="P131" s="1"/>
      <c r="Q131" s="1"/>
    </row>
    <row r="132" spans="3:17" ht="21" customHeight="1" x14ac:dyDescent="0.2">
      <c r="C132" s="10">
        <v>121</v>
      </c>
      <c r="D132" s="29" t="s">
        <v>13</v>
      </c>
      <c r="E132" s="30"/>
      <c r="F132" s="31"/>
      <c r="G132" s="32">
        <v>43717</v>
      </c>
      <c r="H132" s="33"/>
      <c r="I132" s="34">
        <v>10000</v>
      </c>
      <c r="J132" s="35"/>
      <c r="K132" s="8"/>
      <c r="L132" s="9"/>
      <c r="M132" s="5"/>
      <c r="N132" s="12"/>
      <c r="O132" s="1"/>
      <c r="P132" s="1"/>
      <c r="Q132" s="1"/>
    </row>
    <row r="133" spans="3:17" ht="21" customHeight="1" x14ac:dyDescent="0.2">
      <c r="C133" s="10">
        <v>122</v>
      </c>
      <c r="D133" s="29" t="s">
        <v>11</v>
      </c>
      <c r="E133" s="30"/>
      <c r="F133" s="31"/>
      <c r="G133" s="32">
        <v>43719</v>
      </c>
      <c r="H133" s="33"/>
      <c r="I133" s="34">
        <v>15000</v>
      </c>
      <c r="J133" s="35"/>
      <c r="K133" s="8"/>
      <c r="L133" s="9"/>
      <c r="M133" s="5"/>
      <c r="N133" s="12"/>
      <c r="O133" s="1"/>
      <c r="P133" s="1"/>
      <c r="Q133" s="1"/>
    </row>
    <row r="134" spans="3:17" ht="21" customHeight="1" x14ac:dyDescent="0.2">
      <c r="C134" s="10">
        <v>123</v>
      </c>
      <c r="D134" s="29" t="s">
        <v>14</v>
      </c>
      <c r="E134" s="30"/>
      <c r="F134" s="31"/>
      <c r="G134" s="32">
        <v>43724</v>
      </c>
      <c r="H134" s="33"/>
      <c r="I134" s="34">
        <v>150000</v>
      </c>
      <c r="J134" s="35"/>
      <c r="K134" s="8"/>
      <c r="L134" s="9"/>
      <c r="M134" s="5"/>
      <c r="N134" s="12"/>
      <c r="O134" s="1"/>
      <c r="P134" s="1"/>
      <c r="Q134" s="1"/>
    </row>
    <row r="135" spans="3:17" ht="21" customHeight="1" x14ac:dyDescent="0.2">
      <c r="C135" s="10">
        <v>124</v>
      </c>
      <c r="D135" s="36" t="s">
        <v>6</v>
      </c>
      <c r="E135" s="37"/>
      <c r="F135" s="37"/>
      <c r="G135" s="32">
        <v>43725</v>
      </c>
      <c r="H135" s="33"/>
      <c r="I135" s="34"/>
      <c r="J135" s="35"/>
      <c r="K135" s="8">
        <v>32</v>
      </c>
      <c r="L135" s="9"/>
      <c r="M135" s="5">
        <f>SUM(K135:L135)</f>
        <v>32</v>
      </c>
      <c r="N135" s="12"/>
      <c r="O135" s="1"/>
      <c r="P135" s="1"/>
      <c r="Q135" s="1"/>
    </row>
    <row r="136" spans="3:17" ht="21" customHeight="1" x14ac:dyDescent="0.2">
      <c r="C136" s="10">
        <v>125</v>
      </c>
      <c r="D136" s="29" t="s">
        <v>19</v>
      </c>
      <c r="E136" s="30"/>
      <c r="F136" s="31"/>
      <c r="G136" s="32">
        <v>43725</v>
      </c>
      <c r="H136" s="33"/>
      <c r="I136" s="34"/>
      <c r="J136" s="35"/>
      <c r="K136" s="8">
        <v>3346</v>
      </c>
      <c r="L136" s="9"/>
      <c r="M136" s="5">
        <f>SUM(K136:L136)</f>
        <v>3346</v>
      </c>
      <c r="N136" s="12"/>
      <c r="O136" s="1"/>
      <c r="P136" s="1"/>
      <c r="Q136" s="1"/>
    </row>
    <row r="137" spans="3:17" ht="21" customHeight="1" x14ac:dyDescent="0.2">
      <c r="C137" s="10">
        <v>126</v>
      </c>
      <c r="D137" s="36" t="s">
        <v>6</v>
      </c>
      <c r="E137" s="37"/>
      <c r="F137" s="37"/>
      <c r="G137" s="32">
        <v>43738</v>
      </c>
      <c r="H137" s="33"/>
      <c r="I137" s="34"/>
      <c r="J137" s="35"/>
      <c r="K137" s="8">
        <v>2300</v>
      </c>
      <c r="L137" s="9"/>
      <c r="M137" s="5">
        <f>SUM(K137:L137)</f>
        <v>2300</v>
      </c>
      <c r="N137" s="12"/>
      <c r="O137" s="1"/>
      <c r="P137" s="1"/>
      <c r="Q137" s="1"/>
    </row>
    <row r="138" spans="3:17" ht="21" customHeight="1" x14ac:dyDescent="0.2">
      <c r="C138" s="10">
        <v>127</v>
      </c>
      <c r="D138" s="36" t="s">
        <v>6</v>
      </c>
      <c r="E138" s="37"/>
      <c r="F138" s="37"/>
      <c r="G138" s="32">
        <v>43739</v>
      </c>
      <c r="H138" s="33"/>
      <c r="I138" s="34"/>
      <c r="J138" s="35"/>
      <c r="K138" s="8">
        <v>6</v>
      </c>
      <c r="L138" s="9"/>
      <c r="M138" s="5">
        <f>SUM(K138:L138)</f>
        <v>6</v>
      </c>
      <c r="N138" s="12"/>
      <c r="O138" s="1"/>
      <c r="P138" s="1"/>
      <c r="Q138" s="1"/>
    </row>
    <row r="139" spans="3:17" ht="21" customHeight="1" x14ac:dyDescent="0.2">
      <c r="C139" s="10">
        <v>128</v>
      </c>
      <c r="D139" s="29" t="s">
        <v>44</v>
      </c>
      <c r="E139" s="30"/>
      <c r="F139" s="31"/>
      <c r="G139" s="32">
        <v>43739</v>
      </c>
      <c r="H139" s="33"/>
      <c r="I139" s="34"/>
      <c r="J139" s="35"/>
      <c r="K139" s="8">
        <v>28750</v>
      </c>
      <c r="L139" s="9"/>
      <c r="M139" s="5">
        <f>SUM(K139:L139)</f>
        <v>28750</v>
      </c>
      <c r="N139" s="12"/>
      <c r="O139" s="1"/>
      <c r="P139" s="1"/>
      <c r="Q139" s="1"/>
    </row>
    <row r="140" spans="3:17" ht="21" customHeight="1" x14ac:dyDescent="0.2">
      <c r="C140" s="10">
        <v>129</v>
      </c>
      <c r="D140" s="29" t="s">
        <v>49</v>
      </c>
      <c r="E140" s="30"/>
      <c r="F140" s="31"/>
      <c r="G140" s="32">
        <v>43746</v>
      </c>
      <c r="H140" s="33"/>
      <c r="I140" s="34">
        <v>500</v>
      </c>
      <c r="J140" s="35"/>
      <c r="K140" s="8"/>
      <c r="L140" s="9"/>
      <c r="M140" s="5"/>
      <c r="N140" s="12"/>
      <c r="O140" s="1"/>
      <c r="P140" s="1"/>
      <c r="Q140" s="1"/>
    </row>
    <row r="141" spans="3:17" ht="21" customHeight="1" x14ac:dyDescent="0.2">
      <c r="C141" s="10">
        <v>130</v>
      </c>
      <c r="D141" s="36" t="s">
        <v>6</v>
      </c>
      <c r="E141" s="37"/>
      <c r="F141" s="37"/>
      <c r="G141" s="32">
        <v>43747</v>
      </c>
      <c r="H141" s="33"/>
      <c r="I141" s="34"/>
      <c r="J141" s="35"/>
      <c r="K141" s="8">
        <v>6</v>
      </c>
      <c r="L141" s="9"/>
      <c r="M141" s="5">
        <f>SUM(K141:L141)</f>
        <v>6</v>
      </c>
      <c r="N141" s="12"/>
      <c r="O141" s="1"/>
      <c r="P141" s="1"/>
      <c r="Q141" s="1"/>
    </row>
    <row r="142" spans="3:17" ht="21" customHeight="1" x14ac:dyDescent="0.2">
      <c r="C142" s="10">
        <v>131</v>
      </c>
      <c r="D142" s="29" t="s">
        <v>44</v>
      </c>
      <c r="E142" s="30"/>
      <c r="F142" s="31"/>
      <c r="G142" s="32">
        <v>43747</v>
      </c>
      <c r="H142" s="33"/>
      <c r="I142" s="34"/>
      <c r="J142" s="35"/>
      <c r="K142" s="8">
        <v>4300</v>
      </c>
      <c r="L142" s="9"/>
      <c r="M142" s="5">
        <f>SUM(K142:L142)</f>
        <v>4300</v>
      </c>
      <c r="N142" s="12"/>
      <c r="O142" s="1"/>
      <c r="P142" s="1"/>
      <c r="Q142" s="1"/>
    </row>
    <row r="143" spans="3:17" ht="21" customHeight="1" x14ac:dyDescent="0.2">
      <c r="C143" s="10">
        <v>132</v>
      </c>
      <c r="D143" s="29" t="s">
        <v>11</v>
      </c>
      <c r="E143" s="30"/>
      <c r="F143" s="31"/>
      <c r="G143" s="113">
        <v>43749</v>
      </c>
      <c r="H143" s="114"/>
      <c r="I143" s="115">
        <v>15000</v>
      </c>
      <c r="J143" s="116"/>
      <c r="K143" s="7"/>
      <c r="L143" s="9"/>
      <c r="M143" s="11"/>
      <c r="N143" s="1"/>
      <c r="O143" s="1"/>
      <c r="P143" s="1"/>
      <c r="Q143" s="1"/>
    </row>
    <row r="144" spans="3:17" ht="21" customHeight="1" x14ac:dyDescent="0.2">
      <c r="C144" s="10">
        <v>133</v>
      </c>
      <c r="D144" s="36" t="s">
        <v>6</v>
      </c>
      <c r="E144" s="37"/>
      <c r="F144" s="37"/>
      <c r="G144" s="113">
        <v>43752</v>
      </c>
      <c r="H144" s="114"/>
      <c r="I144" s="115"/>
      <c r="J144" s="116"/>
      <c r="K144" s="7">
        <v>12</v>
      </c>
      <c r="L144" s="9"/>
      <c r="M144" s="11">
        <f>SUM(K144:L144)</f>
        <v>12</v>
      </c>
      <c r="N144" s="1"/>
      <c r="O144" s="1"/>
      <c r="P144" s="1"/>
      <c r="Q144" s="1"/>
    </row>
    <row r="145" spans="3:17" ht="21" customHeight="1" x14ac:dyDescent="0.2">
      <c r="C145" s="10">
        <v>134</v>
      </c>
      <c r="D145" s="29" t="s">
        <v>50</v>
      </c>
      <c r="E145" s="30"/>
      <c r="F145" s="31"/>
      <c r="G145" s="113">
        <v>43752</v>
      </c>
      <c r="H145" s="114"/>
      <c r="I145" s="115"/>
      <c r="J145" s="116"/>
      <c r="K145" s="7">
        <v>131100</v>
      </c>
      <c r="L145" s="9"/>
      <c r="M145" s="11">
        <f>SUM(K145:L145)</f>
        <v>131100</v>
      </c>
      <c r="N145" s="1"/>
      <c r="O145" s="1"/>
      <c r="P145" s="1"/>
      <c r="Q145" s="1"/>
    </row>
    <row r="146" spans="3:17" ht="21" customHeight="1" x14ac:dyDescent="0.2">
      <c r="C146" s="10">
        <v>135</v>
      </c>
      <c r="D146" s="29" t="s">
        <v>50</v>
      </c>
      <c r="E146" s="30"/>
      <c r="F146" s="31"/>
      <c r="G146" s="113">
        <v>43752</v>
      </c>
      <c r="H146" s="114"/>
      <c r="I146" s="115"/>
      <c r="J146" s="116"/>
      <c r="K146" s="7">
        <v>131100</v>
      </c>
      <c r="L146" s="9"/>
      <c r="M146" s="11">
        <f>SUM(K146:L146)</f>
        <v>131100</v>
      </c>
      <c r="N146" s="1"/>
      <c r="O146" s="1"/>
      <c r="P146" s="1"/>
      <c r="Q146" s="1"/>
    </row>
    <row r="147" spans="3:17" ht="21" customHeight="1" x14ac:dyDescent="0.2">
      <c r="C147" s="10">
        <v>136</v>
      </c>
      <c r="D147" s="29" t="s">
        <v>14</v>
      </c>
      <c r="E147" s="30"/>
      <c r="F147" s="31"/>
      <c r="G147" s="113">
        <v>43752</v>
      </c>
      <c r="H147" s="114"/>
      <c r="I147" s="115">
        <v>150000</v>
      </c>
      <c r="J147" s="116"/>
      <c r="K147" s="7"/>
      <c r="L147" s="9"/>
      <c r="M147" s="11"/>
      <c r="N147" s="1"/>
      <c r="O147" s="1"/>
      <c r="P147" s="1"/>
      <c r="Q147" s="1"/>
    </row>
    <row r="148" spans="3:17" ht="21" customHeight="1" x14ac:dyDescent="0.2">
      <c r="C148" s="10">
        <v>137</v>
      </c>
      <c r="D148" s="29" t="s">
        <v>10</v>
      </c>
      <c r="E148" s="30"/>
      <c r="F148" s="31"/>
      <c r="G148" s="113">
        <v>43754</v>
      </c>
      <c r="H148" s="114"/>
      <c r="I148" s="115">
        <v>2000</v>
      </c>
      <c r="J148" s="116"/>
      <c r="K148" s="7"/>
      <c r="L148" s="9"/>
      <c r="M148" s="11"/>
      <c r="N148" s="1"/>
      <c r="O148" s="1"/>
      <c r="P148" s="1"/>
      <c r="Q148" s="1"/>
    </row>
    <row r="149" spans="3:17" ht="21" customHeight="1" x14ac:dyDescent="0.2">
      <c r="C149" s="10">
        <v>138</v>
      </c>
      <c r="D149" s="29" t="s">
        <v>43</v>
      </c>
      <c r="E149" s="30"/>
      <c r="F149" s="31"/>
      <c r="G149" s="113">
        <v>43754</v>
      </c>
      <c r="H149" s="114"/>
      <c r="I149" s="115">
        <v>5000</v>
      </c>
      <c r="J149" s="116"/>
      <c r="K149" s="7"/>
      <c r="L149" s="9"/>
      <c r="M149" s="11"/>
      <c r="N149" s="1"/>
      <c r="O149" s="1"/>
      <c r="P149" s="1"/>
      <c r="Q149" s="1"/>
    </row>
    <row r="150" spans="3:17" ht="21" customHeight="1" x14ac:dyDescent="0.2">
      <c r="C150" s="10">
        <v>139</v>
      </c>
      <c r="D150" s="29" t="s">
        <v>13</v>
      </c>
      <c r="E150" s="30"/>
      <c r="F150" s="31"/>
      <c r="G150" s="113">
        <v>43754</v>
      </c>
      <c r="H150" s="114"/>
      <c r="I150" s="115">
        <v>10000</v>
      </c>
      <c r="J150" s="116"/>
      <c r="K150" s="7"/>
      <c r="L150" s="9"/>
      <c r="M150" s="11"/>
      <c r="N150" s="1"/>
      <c r="O150" s="1"/>
      <c r="P150" s="1"/>
      <c r="Q150" s="1"/>
    </row>
    <row r="151" spans="3:17" ht="21" customHeight="1" x14ac:dyDescent="0.2">
      <c r="C151" s="10">
        <v>140</v>
      </c>
      <c r="D151" s="36" t="s">
        <v>6</v>
      </c>
      <c r="E151" s="37"/>
      <c r="F151" s="37"/>
      <c r="G151" s="113">
        <v>43756</v>
      </c>
      <c r="H151" s="114"/>
      <c r="I151" s="115"/>
      <c r="J151" s="116"/>
      <c r="K151" s="7">
        <v>32</v>
      </c>
      <c r="L151" s="9"/>
      <c r="M151" s="11">
        <f>SUM(K151:L151)</f>
        <v>32</v>
      </c>
      <c r="N151" s="1"/>
      <c r="O151" s="1"/>
      <c r="P151" s="1"/>
      <c r="Q151" s="1"/>
    </row>
    <row r="152" spans="3:17" ht="21" customHeight="1" x14ac:dyDescent="0.2">
      <c r="C152" s="10">
        <v>141</v>
      </c>
      <c r="D152" s="29" t="s">
        <v>51</v>
      </c>
      <c r="E152" s="30"/>
      <c r="F152" s="31"/>
      <c r="G152" s="113">
        <v>43756</v>
      </c>
      <c r="H152" s="114"/>
      <c r="I152" s="115"/>
      <c r="J152" s="116"/>
      <c r="K152" s="7">
        <v>653600</v>
      </c>
      <c r="L152" s="9"/>
      <c r="M152" s="11">
        <f>SUM(K152:L152)</f>
        <v>653600</v>
      </c>
      <c r="N152" s="1"/>
      <c r="O152" s="1"/>
      <c r="P152" s="1"/>
      <c r="Q152" s="1"/>
    </row>
    <row r="153" spans="3:17" ht="21" customHeight="1" x14ac:dyDescent="0.2">
      <c r="C153" s="10">
        <v>142</v>
      </c>
      <c r="D153" s="36" t="s">
        <v>6</v>
      </c>
      <c r="E153" s="37"/>
      <c r="F153" s="37"/>
      <c r="G153" s="113">
        <v>43769</v>
      </c>
      <c r="H153" s="114"/>
      <c r="I153" s="115"/>
      <c r="J153" s="116"/>
      <c r="K153" s="7">
        <v>2300</v>
      </c>
      <c r="L153" s="9"/>
      <c r="M153" s="11">
        <f>SUM(K153:L153)</f>
        <v>2300</v>
      </c>
      <c r="N153" s="1"/>
      <c r="O153" s="1"/>
      <c r="P153" s="1"/>
      <c r="Q153" s="1"/>
    </row>
    <row r="154" spans="3:17" ht="21" customHeight="1" x14ac:dyDescent="0.2">
      <c r="C154" s="10">
        <v>143</v>
      </c>
      <c r="D154" s="29" t="s">
        <v>14</v>
      </c>
      <c r="E154" s="30"/>
      <c r="F154" s="31"/>
      <c r="G154" s="113">
        <v>43770</v>
      </c>
      <c r="H154" s="114"/>
      <c r="I154" s="115">
        <v>150000</v>
      </c>
      <c r="J154" s="116"/>
      <c r="K154" s="7"/>
      <c r="L154" s="9"/>
      <c r="M154" s="11"/>
      <c r="N154" s="1"/>
      <c r="O154" s="1"/>
      <c r="P154" s="1"/>
      <c r="Q154" s="1"/>
    </row>
    <row r="155" spans="3:17" ht="21" customHeight="1" x14ac:dyDescent="0.2">
      <c r="C155" s="10">
        <v>144</v>
      </c>
      <c r="D155" s="36" t="s">
        <v>6</v>
      </c>
      <c r="E155" s="37"/>
      <c r="F155" s="37"/>
      <c r="G155" s="113">
        <v>43780</v>
      </c>
      <c r="H155" s="114"/>
      <c r="I155" s="115"/>
      <c r="J155" s="116"/>
      <c r="K155" s="7">
        <v>64</v>
      </c>
      <c r="L155" s="9"/>
      <c r="M155" s="11">
        <f>SUM(K155:L155)</f>
        <v>64</v>
      </c>
      <c r="N155" s="1"/>
      <c r="O155" s="1"/>
      <c r="P155" s="1"/>
      <c r="Q155" s="1"/>
    </row>
    <row r="156" spans="3:17" ht="21" customHeight="1" x14ac:dyDescent="0.2">
      <c r="C156" s="10">
        <v>145</v>
      </c>
      <c r="D156" s="29" t="s">
        <v>19</v>
      </c>
      <c r="E156" s="30"/>
      <c r="F156" s="31"/>
      <c r="G156" s="113">
        <v>43780</v>
      </c>
      <c r="H156" s="114"/>
      <c r="I156" s="115"/>
      <c r="J156" s="116"/>
      <c r="K156" s="7">
        <v>4824</v>
      </c>
      <c r="L156" s="9"/>
      <c r="M156" s="11">
        <f>SUM(K156:L156)</f>
        <v>4824</v>
      </c>
      <c r="N156" s="1"/>
      <c r="O156" s="1"/>
      <c r="P156" s="1"/>
      <c r="Q156" s="1"/>
    </row>
    <row r="157" spans="3:17" ht="21" customHeight="1" x14ac:dyDescent="0.2">
      <c r="C157" s="10">
        <v>146</v>
      </c>
      <c r="D157" s="29" t="s">
        <v>51</v>
      </c>
      <c r="E157" s="30"/>
      <c r="F157" s="31"/>
      <c r="G157" s="113">
        <v>43780</v>
      </c>
      <c r="H157" s="114"/>
      <c r="I157" s="115"/>
      <c r="J157" s="116"/>
      <c r="K157" s="7">
        <v>10800</v>
      </c>
      <c r="L157" s="9"/>
      <c r="M157" s="11">
        <f>SUM(K157:L157)</f>
        <v>10800</v>
      </c>
      <c r="N157" s="1"/>
      <c r="O157" s="1"/>
      <c r="P157" s="1"/>
      <c r="Q157" s="1"/>
    </row>
    <row r="158" spans="3:17" ht="21" customHeight="1" x14ac:dyDescent="0.2">
      <c r="C158" s="10">
        <v>147</v>
      </c>
      <c r="D158" s="29" t="s">
        <v>10</v>
      </c>
      <c r="E158" s="30"/>
      <c r="F158" s="31"/>
      <c r="G158" s="113">
        <v>43780</v>
      </c>
      <c r="H158" s="114"/>
      <c r="I158" s="115">
        <v>2000</v>
      </c>
      <c r="J158" s="116"/>
      <c r="K158" s="7"/>
      <c r="L158" s="9"/>
      <c r="M158" s="11"/>
      <c r="N158" s="1"/>
      <c r="O158" s="1"/>
      <c r="P158" s="1"/>
      <c r="Q158" s="1"/>
    </row>
    <row r="159" spans="3:17" ht="21" customHeight="1" x14ac:dyDescent="0.2">
      <c r="C159" s="10">
        <v>148</v>
      </c>
      <c r="D159" s="29" t="s">
        <v>43</v>
      </c>
      <c r="E159" s="30"/>
      <c r="F159" s="31"/>
      <c r="G159" s="113">
        <v>43780</v>
      </c>
      <c r="H159" s="114"/>
      <c r="I159" s="115">
        <v>5000</v>
      </c>
      <c r="J159" s="116"/>
      <c r="K159" s="7"/>
      <c r="L159" s="9"/>
      <c r="M159" s="11"/>
      <c r="N159" s="1"/>
      <c r="O159" s="1"/>
      <c r="P159" s="1"/>
      <c r="Q159" s="1"/>
    </row>
    <row r="160" spans="3:17" ht="21" customHeight="1" x14ac:dyDescent="0.2">
      <c r="C160" s="10">
        <v>149</v>
      </c>
      <c r="D160" s="29" t="s">
        <v>13</v>
      </c>
      <c r="E160" s="30"/>
      <c r="F160" s="31"/>
      <c r="G160" s="113">
        <v>43780</v>
      </c>
      <c r="H160" s="114"/>
      <c r="I160" s="115">
        <v>10000</v>
      </c>
      <c r="J160" s="116"/>
      <c r="K160" s="7"/>
      <c r="L160" s="9"/>
      <c r="M160" s="11"/>
      <c r="N160" s="1"/>
      <c r="O160" s="1"/>
      <c r="P160" s="1"/>
      <c r="Q160" s="1"/>
    </row>
    <row r="161" spans="3:17" ht="21" customHeight="1" x14ac:dyDescent="0.2">
      <c r="C161" s="10">
        <v>150</v>
      </c>
      <c r="D161" s="29" t="s">
        <v>11</v>
      </c>
      <c r="E161" s="30"/>
      <c r="F161" s="31"/>
      <c r="G161" s="113">
        <v>43780</v>
      </c>
      <c r="H161" s="114"/>
      <c r="I161" s="115">
        <v>15000</v>
      </c>
      <c r="J161" s="116"/>
      <c r="K161" s="7"/>
      <c r="L161" s="9"/>
      <c r="M161" s="11"/>
      <c r="N161" s="1"/>
      <c r="O161" s="1"/>
      <c r="P161" s="1"/>
      <c r="Q161" s="1"/>
    </row>
    <row r="162" spans="3:17" ht="21" customHeight="1" x14ac:dyDescent="0.2">
      <c r="C162" s="15">
        <v>151</v>
      </c>
      <c r="D162" s="36" t="s">
        <v>6</v>
      </c>
      <c r="E162" s="37"/>
      <c r="F162" s="37"/>
      <c r="G162" s="32">
        <v>43798</v>
      </c>
      <c r="H162" s="33"/>
      <c r="I162" s="34"/>
      <c r="J162" s="35"/>
      <c r="K162" s="16">
        <v>2300</v>
      </c>
      <c r="L162" s="14"/>
      <c r="M162" s="11">
        <f>SUM(K162:L162)</f>
        <v>2300</v>
      </c>
      <c r="N162" s="1"/>
      <c r="O162" s="1"/>
      <c r="P162" s="1"/>
      <c r="Q162" s="1"/>
    </row>
    <row r="163" spans="3:17" ht="21" customHeight="1" x14ac:dyDescent="0.2">
      <c r="C163" s="15">
        <v>152</v>
      </c>
      <c r="D163" s="29" t="s">
        <v>14</v>
      </c>
      <c r="E163" s="30"/>
      <c r="F163" s="31"/>
      <c r="G163" s="32">
        <v>43798</v>
      </c>
      <c r="H163" s="33"/>
      <c r="I163" s="34">
        <v>100000</v>
      </c>
      <c r="J163" s="35"/>
      <c r="K163" s="16"/>
      <c r="L163" s="14"/>
      <c r="M163" s="11"/>
      <c r="N163" s="1"/>
      <c r="O163" s="1"/>
      <c r="P163" s="1"/>
      <c r="Q163" s="1"/>
    </row>
    <row r="164" spans="3:17" ht="21" customHeight="1" x14ac:dyDescent="0.2">
      <c r="C164" s="15">
        <v>153</v>
      </c>
      <c r="D164" s="36" t="s">
        <v>6</v>
      </c>
      <c r="E164" s="37"/>
      <c r="F164" s="37"/>
      <c r="G164" s="32">
        <v>43801</v>
      </c>
      <c r="H164" s="33"/>
      <c r="I164" s="34"/>
      <c r="J164" s="35"/>
      <c r="K164" s="16">
        <v>6</v>
      </c>
      <c r="L164" s="14"/>
      <c r="M164" s="11">
        <f>SUM(K164:L164)</f>
        <v>6</v>
      </c>
      <c r="N164" s="1"/>
      <c r="O164" s="1"/>
      <c r="P164" s="1"/>
      <c r="Q164" s="1"/>
    </row>
    <row r="165" spans="3:17" ht="21" customHeight="1" x14ac:dyDescent="0.2">
      <c r="C165" s="15">
        <v>154</v>
      </c>
      <c r="D165" s="29" t="s">
        <v>52</v>
      </c>
      <c r="E165" s="30"/>
      <c r="F165" s="31"/>
      <c r="G165" s="32">
        <v>43801</v>
      </c>
      <c r="H165" s="33"/>
      <c r="I165" s="34"/>
      <c r="J165" s="35"/>
      <c r="K165" s="16">
        <v>2880</v>
      </c>
      <c r="L165" s="14"/>
      <c r="M165" s="11">
        <f>SUM(K165:L165)</f>
        <v>2880</v>
      </c>
      <c r="N165" s="1"/>
      <c r="O165" s="1"/>
      <c r="P165" s="1"/>
      <c r="Q165" s="1"/>
    </row>
    <row r="166" spans="3:17" ht="21" customHeight="1" x14ac:dyDescent="0.2">
      <c r="C166" s="15">
        <v>155</v>
      </c>
      <c r="D166" s="29" t="s">
        <v>18</v>
      </c>
      <c r="E166" s="30"/>
      <c r="F166" s="31"/>
      <c r="G166" s="32">
        <v>43803</v>
      </c>
      <c r="H166" s="33"/>
      <c r="I166" s="34">
        <v>47094</v>
      </c>
      <c r="J166" s="35"/>
      <c r="K166" s="16"/>
      <c r="L166" s="14"/>
      <c r="M166" s="11"/>
      <c r="N166" s="1"/>
      <c r="O166" s="1"/>
      <c r="P166" s="1"/>
      <c r="Q166" s="1"/>
    </row>
    <row r="167" spans="3:17" ht="21" customHeight="1" x14ac:dyDescent="0.2">
      <c r="C167" s="15">
        <v>156</v>
      </c>
      <c r="D167" s="29" t="s">
        <v>18</v>
      </c>
      <c r="E167" s="30"/>
      <c r="F167" s="31"/>
      <c r="G167" s="32">
        <v>43804</v>
      </c>
      <c r="H167" s="33"/>
      <c r="I167" s="34">
        <v>117985</v>
      </c>
      <c r="J167" s="35"/>
      <c r="K167" s="16"/>
      <c r="L167" s="14"/>
      <c r="M167" s="11"/>
      <c r="N167" s="1"/>
      <c r="O167" s="1"/>
      <c r="P167" s="1"/>
      <c r="Q167" s="1"/>
    </row>
    <row r="168" spans="3:17" ht="21" customHeight="1" x14ac:dyDescent="0.2">
      <c r="C168" s="15">
        <v>157</v>
      </c>
      <c r="D168" s="29" t="s">
        <v>18</v>
      </c>
      <c r="E168" s="30"/>
      <c r="F168" s="31"/>
      <c r="G168" s="32">
        <v>43805</v>
      </c>
      <c r="H168" s="33"/>
      <c r="I168" s="34">
        <v>35397</v>
      </c>
      <c r="J168" s="35"/>
      <c r="K168" s="16"/>
      <c r="L168" s="14"/>
      <c r="M168" s="11"/>
      <c r="N168" s="1"/>
      <c r="O168" s="1"/>
      <c r="P168" s="1"/>
      <c r="Q168" s="1"/>
    </row>
    <row r="169" spans="3:17" ht="21" customHeight="1" x14ac:dyDescent="0.2">
      <c r="C169" s="15">
        <v>158</v>
      </c>
      <c r="D169" s="29" t="s">
        <v>18</v>
      </c>
      <c r="E169" s="30"/>
      <c r="F169" s="31"/>
      <c r="G169" s="32">
        <v>43808</v>
      </c>
      <c r="H169" s="33"/>
      <c r="I169" s="34">
        <v>52391</v>
      </c>
      <c r="J169" s="35"/>
      <c r="K169" s="16"/>
      <c r="L169" s="14"/>
      <c r="M169" s="11"/>
      <c r="N169" s="1"/>
      <c r="O169" s="1"/>
      <c r="P169" s="1"/>
      <c r="Q169" s="1"/>
    </row>
    <row r="170" spans="3:17" ht="21" customHeight="1" x14ac:dyDescent="0.2">
      <c r="C170" s="15">
        <v>159</v>
      </c>
      <c r="D170" s="36" t="s">
        <v>6</v>
      </c>
      <c r="E170" s="37"/>
      <c r="F170" s="37"/>
      <c r="G170" s="32">
        <v>43808</v>
      </c>
      <c r="H170" s="33"/>
      <c r="I170" s="34"/>
      <c r="J170" s="35"/>
      <c r="K170" s="16">
        <v>38</v>
      </c>
      <c r="L170" s="14"/>
      <c r="M170" s="11">
        <f>SUM(K170:L170)</f>
        <v>38</v>
      </c>
      <c r="N170" s="1"/>
      <c r="O170" s="1"/>
      <c r="P170" s="1"/>
      <c r="Q170" s="1"/>
    </row>
    <row r="171" spans="3:17" ht="21" customHeight="1" x14ac:dyDescent="0.2">
      <c r="C171" s="15">
        <v>160</v>
      </c>
      <c r="D171" s="29" t="s">
        <v>53</v>
      </c>
      <c r="E171" s="30"/>
      <c r="F171" s="31"/>
      <c r="G171" s="32">
        <v>43808</v>
      </c>
      <c r="H171" s="33"/>
      <c r="I171" s="34"/>
      <c r="J171" s="35"/>
      <c r="K171" s="16">
        <v>51070</v>
      </c>
      <c r="L171" s="14"/>
      <c r="M171" s="11">
        <f>SUM(K171:L171)</f>
        <v>51070</v>
      </c>
      <c r="N171" s="1"/>
      <c r="O171" s="1"/>
      <c r="P171" s="1"/>
      <c r="Q171" s="1"/>
    </row>
    <row r="172" spans="3:17" ht="21" customHeight="1" x14ac:dyDescent="0.2">
      <c r="C172" s="15">
        <v>161</v>
      </c>
      <c r="D172" s="29" t="s">
        <v>54</v>
      </c>
      <c r="E172" s="30"/>
      <c r="F172" s="31"/>
      <c r="G172" s="32">
        <v>43808</v>
      </c>
      <c r="H172" s="33"/>
      <c r="I172" s="34"/>
      <c r="J172" s="35"/>
      <c r="K172" s="16">
        <v>181500</v>
      </c>
      <c r="L172" s="14"/>
      <c r="M172" s="11">
        <f>SUM(K172:L172)</f>
        <v>181500</v>
      </c>
      <c r="N172" s="1"/>
      <c r="O172" s="1"/>
      <c r="P172" s="1"/>
      <c r="Q172" s="1"/>
    </row>
    <row r="173" spans="3:17" ht="21" customHeight="1" x14ac:dyDescent="0.2">
      <c r="C173" s="21">
        <v>162</v>
      </c>
      <c r="D173" s="22" t="s">
        <v>10</v>
      </c>
      <c r="E173" s="23"/>
      <c r="F173" s="24"/>
      <c r="G173" s="117">
        <v>43809</v>
      </c>
      <c r="H173" s="118"/>
      <c r="I173" s="119">
        <v>7000</v>
      </c>
      <c r="J173" s="120"/>
      <c r="K173" s="17"/>
      <c r="L173" s="9"/>
      <c r="M173" s="11"/>
      <c r="N173" s="1"/>
      <c r="O173" s="1"/>
      <c r="P173" s="1"/>
      <c r="Q173" s="1"/>
    </row>
    <row r="174" spans="3:17" ht="22.5" customHeight="1" x14ac:dyDescent="0.2">
      <c r="C174" s="18">
        <v>163</v>
      </c>
      <c r="D174" s="29" t="s">
        <v>11</v>
      </c>
      <c r="E174" s="30"/>
      <c r="F174" s="31"/>
      <c r="G174" s="32">
        <v>43810</v>
      </c>
      <c r="H174" s="33"/>
      <c r="I174" s="34">
        <v>15000</v>
      </c>
      <c r="J174" s="35"/>
      <c r="K174" s="19"/>
      <c r="L174" s="14"/>
      <c r="M174" s="5"/>
      <c r="N174" s="1"/>
      <c r="O174" s="1"/>
      <c r="P174" s="1"/>
      <c r="Q174" s="1"/>
    </row>
    <row r="175" spans="3:17" ht="21" customHeight="1" x14ac:dyDescent="0.2">
      <c r="C175" s="18">
        <v>164</v>
      </c>
      <c r="D175" s="36" t="s">
        <v>6</v>
      </c>
      <c r="E175" s="37"/>
      <c r="F175" s="37"/>
      <c r="G175" s="32">
        <v>43811</v>
      </c>
      <c r="H175" s="33"/>
      <c r="I175" s="34"/>
      <c r="J175" s="35"/>
      <c r="K175" s="19">
        <v>6</v>
      </c>
      <c r="L175" s="14"/>
      <c r="M175" s="5">
        <f>SUM(K175:L175)</f>
        <v>6</v>
      </c>
      <c r="N175" s="1"/>
      <c r="O175" s="1"/>
      <c r="P175" s="1"/>
      <c r="Q175" s="1"/>
    </row>
    <row r="176" spans="3:17" ht="21" customHeight="1" x14ac:dyDescent="0.2">
      <c r="C176" s="21">
        <v>165</v>
      </c>
      <c r="D176" s="29" t="s">
        <v>53</v>
      </c>
      <c r="E176" s="30"/>
      <c r="F176" s="31"/>
      <c r="G176" s="32">
        <v>43811</v>
      </c>
      <c r="H176" s="33"/>
      <c r="I176" s="34"/>
      <c r="J176" s="35"/>
      <c r="K176" s="19">
        <v>104800</v>
      </c>
      <c r="L176" s="14"/>
      <c r="M176" s="5">
        <f>SUM(K176:L176)</f>
        <v>104800</v>
      </c>
      <c r="N176" s="1"/>
      <c r="O176" s="1"/>
      <c r="P176" s="1"/>
      <c r="Q176" s="1"/>
    </row>
    <row r="177" spans="3:17" ht="21" customHeight="1" x14ac:dyDescent="0.2">
      <c r="C177" s="18">
        <v>166</v>
      </c>
      <c r="D177" s="29" t="s">
        <v>18</v>
      </c>
      <c r="E177" s="30"/>
      <c r="F177" s="31"/>
      <c r="G177" s="32">
        <v>43811</v>
      </c>
      <c r="H177" s="33"/>
      <c r="I177" s="34">
        <v>102800</v>
      </c>
      <c r="J177" s="35"/>
      <c r="K177" s="19"/>
      <c r="L177" s="14"/>
      <c r="M177" s="5"/>
      <c r="N177" s="1"/>
      <c r="O177" s="1"/>
      <c r="P177" s="1"/>
      <c r="Q177" s="1"/>
    </row>
    <row r="178" spans="3:17" ht="21" customHeight="1" x14ac:dyDescent="0.2">
      <c r="C178" s="18">
        <v>167</v>
      </c>
      <c r="D178" s="29" t="s">
        <v>18</v>
      </c>
      <c r="E178" s="30"/>
      <c r="F178" s="31"/>
      <c r="G178" s="32">
        <v>43818</v>
      </c>
      <c r="H178" s="33"/>
      <c r="I178" s="34">
        <v>190000</v>
      </c>
      <c r="J178" s="35"/>
      <c r="K178" s="19"/>
      <c r="L178" s="14"/>
      <c r="M178" s="5"/>
      <c r="N178" s="1"/>
      <c r="O178" s="1"/>
      <c r="P178" s="1"/>
      <c r="Q178" s="1"/>
    </row>
    <row r="179" spans="3:17" ht="21" customHeight="1" x14ac:dyDescent="0.2">
      <c r="C179" s="21">
        <v>168</v>
      </c>
      <c r="D179" s="29" t="s">
        <v>18</v>
      </c>
      <c r="E179" s="30"/>
      <c r="F179" s="31"/>
      <c r="G179" s="32">
        <v>43819</v>
      </c>
      <c r="H179" s="33"/>
      <c r="I179" s="34">
        <v>20000</v>
      </c>
      <c r="J179" s="35"/>
      <c r="K179" s="19"/>
      <c r="L179" s="14"/>
      <c r="M179" s="5"/>
      <c r="N179" s="1"/>
      <c r="O179" s="1"/>
      <c r="P179" s="1"/>
      <c r="Q179" s="1"/>
    </row>
    <row r="180" spans="3:17" ht="21" customHeight="1" x14ac:dyDescent="0.2">
      <c r="C180" s="18">
        <v>169</v>
      </c>
      <c r="D180" s="29" t="s">
        <v>18</v>
      </c>
      <c r="E180" s="30"/>
      <c r="F180" s="31"/>
      <c r="G180" s="32">
        <v>43822</v>
      </c>
      <c r="H180" s="33"/>
      <c r="I180" s="34">
        <v>150000</v>
      </c>
      <c r="J180" s="35"/>
      <c r="K180" s="19"/>
      <c r="L180" s="14"/>
      <c r="M180" s="5"/>
      <c r="N180" s="1"/>
      <c r="O180" s="1"/>
      <c r="P180" s="1"/>
      <c r="Q180" s="1"/>
    </row>
    <row r="181" spans="3:17" ht="21.75" customHeight="1" x14ac:dyDescent="0.2">
      <c r="C181" s="18">
        <v>170</v>
      </c>
      <c r="D181" s="29" t="s">
        <v>55</v>
      </c>
      <c r="E181" s="30"/>
      <c r="F181" s="31"/>
      <c r="G181" s="32">
        <v>43822</v>
      </c>
      <c r="H181" s="33"/>
      <c r="I181" s="34">
        <v>75000</v>
      </c>
      <c r="J181" s="35"/>
      <c r="K181" s="19"/>
      <c r="L181" s="14"/>
      <c r="M181" s="5"/>
      <c r="N181" s="1"/>
      <c r="O181" s="1"/>
      <c r="P181" s="1"/>
      <c r="Q181" s="1"/>
    </row>
    <row r="182" spans="3:17" ht="21" customHeight="1" x14ac:dyDescent="0.2">
      <c r="C182" s="21">
        <v>171</v>
      </c>
      <c r="D182" s="29" t="s">
        <v>55</v>
      </c>
      <c r="E182" s="30"/>
      <c r="F182" s="31"/>
      <c r="G182" s="32">
        <v>43823</v>
      </c>
      <c r="H182" s="33"/>
      <c r="I182" s="34">
        <v>75000</v>
      </c>
      <c r="J182" s="35"/>
      <c r="K182" s="19"/>
      <c r="L182" s="14"/>
      <c r="M182" s="5"/>
      <c r="N182" s="1"/>
      <c r="O182" s="1"/>
      <c r="P182" s="1"/>
      <c r="Q182" s="1"/>
    </row>
    <row r="183" spans="3:17" ht="21" customHeight="1" x14ac:dyDescent="0.2">
      <c r="C183" s="18">
        <v>172</v>
      </c>
      <c r="D183" s="29" t="s">
        <v>14</v>
      </c>
      <c r="E183" s="30"/>
      <c r="F183" s="31"/>
      <c r="G183" s="32">
        <v>43824</v>
      </c>
      <c r="H183" s="33"/>
      <c r="I183" s="34">
        <v>200000</v>
      </c>
      <c r="J183" s="35"/>
      <c r="K183" s="19"/>
      <c r="L183" s="14"/>
      <c r="M183" s="5"/>
      <c r="N183" s="1"/>
      <c r="O183" s="1"/>
      <c r="P183" s="1"/>
      <c r="Q183" s="1"/>
    </row>
    <row r="184" spans="3:17" ht="21" customHeight="1" x14ac:dyDescent="0.2">
      <c r="C184" s="18">
        <v>173</v>
      </c>
      <c r="D184" s="36" t="s">
        <v>6</v>
      </c>
      <c r="E184" s="37"/>
      <c r="F184" s="37"/>
      <c r="G184" s="32">
        <v>43825</v>
      </c>
      <c r="H184" s="33"/>
      <c r="I184" s="34"/>
      <c r="J184" s="35"/>
      <c r="K184" s="19">
        <v>6</v>
      </c>
      <c r="L184" s="14"/>
      <c r="M184" s="5"/>
      <c r="N184" s="1"/>
      <c r="O184" s="1"/>
      <c r="P184" s="1"/>
      <c r="Q184" s="1"/>
    </row>
    <row r="185" spans="3:17" ht="21" customHeight="1" x14ac:dyDescent="0.2">
      <c r="C185" s="21">
        <v>174</v>
      </c>
      <c r="D185" s="29" t="s">
        <v>53</v>
      </c>
      <c r="E185" s="30"/>
      <c r="F185" s="31"/>
      <c r="G185" s="32">
        <v>43825</v>
      </c>
      <c r="H185" s="33"/>
      <c r="I185" s="34"/>
      <c r="J185" s="35"/>
      <c r="K185" s="19">
        <v>806100</v>
      </c>
      <c r="L185" s="14"/>
      <c r="M185" s="5"/>
      <c r="N185" s="1"/>
      <c r="O185" s="1"/>
      <c r="P185" s="1"/>
      <c r="Q185" s="1"/>
    </row>
    <row r="186" spans="3:17" ht="21" customHeight="1" x14ac:dyDescent="0.2">
      <c r="C186" s="18">
        <v>175</v>
      </c>
      <c r="D186" s="29" t="s">
        <v>56</v>
      </c>
      <c r="E186" s="30"/>
      <c r="F186" s="31"/>
      <c r="G186" s="32">
        <v>43826</v>
      </c>
      <c r="H186" s="33"/>
      <c r="I186" s="34">
        <v>1500000</v>
      </c>
      <c r="J186" s="35"/>
      <c r="K186" s="19"/>
      <c r="L186" s="14"/>
      <c r="M186" s="5"/>
      <c r="N186" s="1"/>
      <c r="O186" s="1"/>
      <c r="P186" s="1"/>
      <c r="Q186" s="1"/>
    </row>
    <row r="187" spans="3:17" ht="21" customHeight="1" x14ac:dyDescent="0.2">
      <c r="C187" s="18">
        <v>176</v>
      </c>
      <c r="D187" s="36" t="s">
        <v>6</v>
      </c>
      <c r="E187" s="37"/>
      <c r="F187" s="37"/>
      <c r="G187" s="32">
        <v>43830</v>
      </c>
      <c r="H187" s="33"/>
      <c r="I187" s="34"/>
      <c r="J187" s="35"/>
      <c r="K187" s="19">
        <v>2300</v>
      </c>
      <c r="L187" s="14"/>
      <c r="M187" s="5"/>
      <c r="N187" s="1"/>
      <c r="O187" s="1"/>
      <c r="P187" s="1"/>
      <c r="Q187" s="1"/>
    </row>
    <row r="188" spans="3:17" ht="21" customHeight="1" x14ac:dyDescent="0.2">
      <c r="C188" s="21">
        <v>177</v>
      </c>
      <c r="D188" s="29"/>
      <c r="E188" s="30"/>
      <c r="F188" s="31"/>
      <c r="G188" s="32"/>
      <c r="H188" s="33"/>
      <c r="I188" s="34"/>
      <c r="J188" s="35"/>
      <c r="K188" s="19"/>
      <c r="L188" s="14"/>
      <c r="M188" s="5"/>
      <c r="N188" s="1"/>
      <c r="O188" s="1"/>
      <c r="P188" s="1"/>
      <c r="Q188" s="1"/>
    </row>
    <row r="189" spans="3:17" ht="21" customHeight="1" thickBot="1" x14ac:dyDescent="0.25">
      <c r="C189" s="18">
        <v>178</v>
      </c>
      <c r="D189" s="22"/>
      <c r="E189" s="23"/>
      <c r="F189" s="24"/>
      <c r="G189" s="25"/>
      <c r="H189" s="26"/>
      <c r="I189" s="27"/>
      <c r="J189" s="28"/>
      <c r="K189" s="17"/>
      <c r="L189" s="14"/>
      <c r="M189" s="5"/>
      <c r="N189" s="1"/>
      <c r="O189" s="1"/>
      <c r="P189" s="1"/>
      <c r="Q189" s="1"/>
    </row>
    <row r="190" spans="3:17" ht="16.5" thickBot="1" x14ac:dyDescent="0.3">
      <c r="C190" s="20"/>
      <c r="D190" s="40" t="s">
        <v>7</v>
      </c>
      <c r="E190" s="41"/>
      <c r="F190" s="42"/>
      <c r="G190" s="83"/>
      <c r="H190" s="84"/>
      <c r="I190" s="85">
        <f>SUM(I11:I189)</f>
        <v>7473907.6899999995</v>
      </c>
      <c r="J190" s="41"/>
      <c r="K190" s="86">
        <f>SUM(K15:K189)</f>
        <v>6338394.3499999996</v>
      </c>
      <c r="L190" s="41"/>
      <c r="M190" s="87"/>
      <c r="N190" s="1"/>
      <c r="O190" s="1"/>
      <c r="P190" s="1"/>
      <c r="Q190" s="1"/>
    </row>
    <row r="191" spans="3:17" ht="16.5" thickBot="1" x14ac:dyDescent="0.3">
      <c r="C191" s="6"/>
      <c r="D191" s="40" t="s">
        <v>8</v>
      </c>
      <c r="E191" s="41"/>
      <c r="F191" s="42"/>
      <c r="G191" s="83"/>
      <c r="H191" s="88"/>
      <c r="I191" s="86"/>
      <c r="J191" s="41"/>
      <c r="K191" s="67">
        <f>I190+K10-K190</f>
        <v>2003649.63</v>
      </c>
      <c r="L191" s="68"/>
      <c r="M191" s="69"/>
      <c r="N191" s="12"/>
      <c r="O191" s="1"/>
      <c r="P191" s="1"/>
      <c r="Q191" s="1"/>
    </row>
    <row r="192" spans="3:17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P192" s="1"/>
    </row>
    <row r="193" spans="3:16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6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6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6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6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6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6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6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6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6" x14ac:dyDescent="0.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6" x14ac:dyDescent="0.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6" x14ac:dyDescent="0.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6" x14ac:dyDescent="0.2">
      <c r="K206" s="1"/>
    </row>
  </sheetData>
  <mergeCells count="560">
    <mergeCell ref="D161:F161"/>
    <mergeCell ref="G161:H161"/>
    <mergeCell ref="I161:J161"/>
    <mergeCell ref="D173:F173"/>
    <mergeCell ref="G173:H173"/>
    <mergeCell ref="I173:J173"/>
    <mergeCell ref="D158:F158"/>
    <mergeCell ref="G158:H158"/>
    <mergeCell ref="I158:J158"/>
    <mergeCell ref="D159:F159"/>
    <mergeCell ref="G159:H159"/>
    <mergeCell ref="I159:J159"/>
    <mergeCell ref="D160:F160"/>
    <mergeCell ref="G160:H160"/>
    <mergeCell ref="I160:J160"/>
    <mergeCell ref="D162:F162"/>
    <mergeCell ref="G162:H162"/>
    <mergeCell ref="I162:J162"/>
    <mergeCell ref="D163:F163"/>
    <mergeCell ref="G163:H163"/>
    <mergeCell ref="I163:J163"/>
    <mergeCell ref="D164:F164"/>
    <mergeCell ref="G164:H164"/>
    <mergeCell ref="I164:J164"/>
    <mergeCell ref="D155:F155"/>
    <mergeCell ref="G155:H155"/>
    <mergeCell ref="I155:J155"/>
    <mergeCell ref="D156:F156"/>
    <mergeCell ref="G156:H156"/>
    <mergeCell ref="I156:J156"/>
    <mergeCell ref="D157:F157"/>
    <mergeCell ref="G157:H157"/>
    <mergeCell ref="I157:J157"/>
    <mergeCell ref="D152:F152"/>
    <mergeCell ref="G152:H152"/>
    <mergeCell ref="I152:J152"/>
    <mergeCell ref="D153:F153"/>
    <mergeCell ref="G153:H153"/>
    <mergeCell ref="I153:J153"/>
    <mergeCell ref="D154:F154"/>
    <mergeCell ref="G154:H154"/>
    <mergeCell ref="I154:J154"/>
    <mergeCell ref="D149:F149"/>
    <mergeCell ref="G149:H149"/>
    <mergeCell ref="I149:J149"/>
    <mergeCell ref="D150:F150"/>
    <mergeCell ref="G150:H150"/>
    <mergeCell ref="I150:J150"/>
    <mergeCell ref="D151:F151"/>
    <mergeCell ref="G151:H151"/>
    <mergeCell ref="I151:J151"/>
    <mergeCell ref="D146:F146"/>
    <mergeCell ref="G146:H146"/>
    <mergeCell ref="I146:J146"/>
    <mergeCell ref="D147:F147"/>
    <mergeCell ref="G147:H147"/>
    <mergeCell ref="I147:J147"/>
    <mergeCell ref="D148:F148"/>
    <mergeCell ref="G148:H148"/>
    <mergeCell ref="I148:J148"/>
    <mergeCell ref="D143:F143"/>
    <mergeCell ref="G143:H143"/>
    <mergeCell ref="I143:J143"/>
    <mergeCell ref="D144:F144"/>
    <mergeCell ref="G144:H144"/>
    <mergeCell ref="I144:J144"/>
    <mergeCell ref="D145:F145"/>
    <mergeCell ref="G145:H145"/>
    <mergeCell ref="I145:J145"/>
    <mergeCell ref="D141:F141"/>
    <mergeCell ref="G141:H141"/>
    <mergeCell ref="I141:J141"/>
    <mergeCell ref="D142:F142"/>
    <mergeCell ref="G142:H142"/>
    <mergeCell ref="I142:J142"/>
    <mergeCell ref="D138:F138"/>
    <mergeCell ref="G138:H138"/>
    <mergeCell ref="I138:J138"/>
    <mergeCell ref="D139:F139"/>
    <mergeCell ref="G139:H139"/>
    <mergeCell ref="I139:J139"/>
    <mergeCell ref="D140:F140"/>
    <mergeCell ref="G140:H140"/>
    <mergeCell ref="I140:J140"/>
    <mergeCell ref="D135:F135"/>
    <mergeCell ref="G135:H135"/>
    <mergeCell ref="I135:J135"/>
    <mergeCell ref="D136:F136"/>
    <mergeCell ref="I136:J136"/>
    <mergeCell ref="G136:H136"/>
    <mergeCell ref="D137:F137"/>
    <mergeCell ref="G137:H137"/>
    <mergeCell ref="I137:J137"/>
    <mergeCell ref="D132:F132"/>
    <mergeCell ref="G132:H132"/>
    <mergeCell ref="I132:J132"/>
    <mergeCell ref="D133:F133"/>
    <mergeCell ref="G133:H133"/>
    <mergeCell ref="I133:J133"/>
    <mergeCell ref="D134:F134"/>
    <mergeCell ref="G134:H134"/>
    <mergeCell ref="I134:J134"/>
    <mergeCell ref="D129:F129"/>
    <mergeCell ref="G129:H129"/>
    <mergeCell ref="I129:J129"/>
    <mergeCell ref="D130:F130"/>
    <mergeCell ref="G130:H130"/>
    <mergeCell ref="I130:J130"/>
    <mergeCell ref="D131:F131"/>
    <mergeCell ref="G131:H131"/>
    <mergeCell ref="I131:J131"/>
    <mergeCell ref="D126:F126"/>
    <mergeCell ref="G126:H126"/>
    <mergeCell ref="I126:J126"/>
    <mergeCell ref="D127:F127"/>
    <mergeCell ref="G127:H127"/>
    <mergeCell ref="I127:J127"/>
    <mergeCell ref="D128:F128"/>
    <mergeCell ref="G128:H128"/>
    <mergeCell ref="I128:J128"/>
    <mergeCell ref="D123:F123"/>
    <mergeCell ref="G123:H123"/>
    <mergeCell ref="I123:J123"/>
    <mergeCell ref="D124:F124"/>
    <mergeCell ref="G124:H124"/>
    <mergeCell ref="I124:J124"/>
    <mergeCell ref="D125:F125"/>
    <mergeCell ref="G125:H125"/>
    <mergeCell ref="I125:J125"/>
    <mergeCell ref="D122:F122"/>
    <mergeCell ref="G122:H122"/>
    <mergeCell ref="I122:J122"/>
    <mergeCell ref="D107:F107"/>
    <mergeCell ref="G107:H107"/>
    <mergeCell ref="I107:J107"/>
    <mergeCell ref="G108:H108"/>
    <mergeCell ref="D108:F108"/>
    <mergeCell ref="I108:J108"/>
    <mergeCell ref="D109:F109"/>
    <mergeCell ref="G109:H109"/>
    <mergeCell ref="I109:J109"/>
    <mergeCell ref="D110:F110"/>
    <mergeCell ref="G110:H110"/>
    <mergeCell ref="I110:J110"/>
    <mergeCell ref="D111:F111"/>
    <mergeCell ref="G111:H111"/>
    <mergeCell ref="I111:J111"/>
    <mergeCell ref="D112:F112"/>
    <mergeCell ref="G112:H112"/>
    <mergeCell ref="I112:J112"/>
    <mergeCell ref="D113:F113"/>
    <mergeCell ref="G113:H113"/>
    <mergeCell ref="I113:J113"/>
    <mergeCell ref="D104:F104"/>
    <mergeCell ref="G104:H104"/>
    <mergeCell ref="I104:J104"/>
    <mergeCell ref="D105:F105"/>
    <mergeCell ref="G105:H105"/>
    <mergeCell ref="I105:J105"/>
    <mergeCell ref="D106:F106"/>
    <mergeCell ref="G106:H106"/>
    <mergeCell ref="I106:J106"/>
    <mergeCell ref="D101:F101"/>
    <mergeCell ref="G101:H101"/>
    <mergeCell ref="I101:J101"/>
    <mergeCell ref="D102:F102"/>
    <mergeCell ref="G102:H102"/>
    <mergeCell ref="I102:J102"/>
    <mergeCell ref="D103:F103"/>
    <mergeCell ref="G103:H103"/>
    <mergeCell ref="I103:J103"/>
    <mergeCell ref="D100:F100"/>
    <mergeCell ref="G100:H100"/>
    <mergeCell ref="I100:J100"/>
    <mergeCell ref="D97:F97"/>
    <mergeCell ref="G97:H97"/>
    <mergeCell ref="I97:J97"/>
    <mergeCell ref="D98:F98"/>
    <mergeCell ref="G98:H98"/>
    <mergeCell ref="I98:J98"/>
    <mergeCell ref="D99:F99"/>
    <mergeCell ref="G99:H99"/>
    <mergeCell ref="I99:J99"/>
    <mergeCell ref="D94:F94"/>
    <mergeCell ref="G94:H94"/>
    <mergeCell ref="I94:J94"/>
    <mergeCell ref="D95:F95"/>
    <mergeCell ref="G95:H95"/>
    <mergeCell ref="I95:J95"/>
    <mergeCell ref="D96:F96"/>
    <mergeCell ref="G96:H96"/>
    <mergeCell ref="I96:J96"/>
    <mergeCell ref="D91:F91"/>
    <mergeCell ref="G91:H91"/>
    <mergeCell ref="I91:J91"/>
    <mergeCell ref="D92:F92"/>
    <mergeCell ref="G92:H92"/>
    <mergeCell ref="I92:J92"/>
    <mergeCell ref="D93:F93"/>
    <mergeCell ref="G93:H93"/>
    <mergeCell ref="I93:J93"/>
    <mergeCell ref="D90:F90"/>
    <mergeCell ref="G90:H90"/>
    <mergeCell ref="I90:J90"/>
    <mergeCell ref="D73:F73"/>
    <mergeCell ref="G73:H73"/>
    <mergeCell ref="I73:J73"/>
    <mergeCell ref="D74:F74"/>
    <mergeCell ref="G74:H74"/>
    <mergeCell ref="I74:J74"/>
    <mergeCell ref="D75:F75"/>
    <mergeCell ref="G75:H75"/>
    <mergeCell ref="I75:J75"/>
    <mergeCell ref="D76:F76"/>
    <mergeCell ref="G76:H76"/>
    <mergeCell ref="I76:J76"/>
    <mergeCell ref="D77:F77"/>
    <mergeCell ref="G77:H77"/>
    <mergeCell ref="I77:J77"/>
    <mergeCell ref="D78:F78"/>
    <mergeCell ref="G78:H78"/>
    <mergeCell ref="I78:J78"/>
    <mergeCell ref="D79:F79"/>
    <mergeCell ref="G79:H79"/>
    <mergeCell ref="I79:J79"/>
    <mergeCell ref="D70:F70"/>
    <mergeCell ref="G70:H70"/>
    <mergeCell ref="I70:J70"/>
    <mergeCell ref="D71:F71"/>
    <mergeCell ref="G71:H71"/>
    <mergeCell ref="I71:J71"/>
    <mergeCell ref="D72:F72"/>
    <mergeCell ref="G72:H72"/>
    <mergeCell ref="I72:J72"/>
    <mergeCell ref="I39:J39"/>
    <mergeCell ref="D40:F40"/>
    <mergeCell ref="G40:H40"/>
    <mergeCell ref="I40:J40"/>
    <mergeCell ref="D47:F47"/>
    <mergeCell ref="G37:H37"/>
    <mergeCell ref="I37:J37"/>
    <mergeCell ref="D38:F38"/>
    <mergeCell ref="G38:H38"/>
    <mergeCell ref="I38:J38"/>
    <mergeCell ref="D41:F41"/>
    <mergeCell ref="G41:H41"/>
    <mergeCell ref="I41:J41"/>
    <mergeCell ref="D42:F42"/>
    <mergeCell ref="G42:H42"/>
    <mergeCell ref="I42:J42"/>
    <mergeCell ref="D43:F43"/>
    <mergeCell ref="G43:H43"/>
    <mergeCell ref="I43:J43"/>
    <mergeCell ref="G47:H47"/>
    <mergeCell ref="I47:J47"/>
    <mergeCell ref="D44:F44"/>
    <mergeCell ref="G44:H44"/>
    <mergeCell ref="I44:J44"/>
    <mergeCell ref="D30:F30"/>
    <mergeCell ref="G30:H30"/>
    <mergeCell ref="I30:J30"/>
    <mergeCell ref="D31:F31"/>
    <mergeCell ref="G31:H31"/>
    <mergeCell ref="I31:J31"/>
    <mergeCell ref="D25:F25"/>
    <mergeCell ref="G25:H25"/>
    <mergeCell ref="I25:J25"/>
    <mergeCell ref="D29:F29"/>
    <mergeCell ref="G29:H29"/>
    <mergeCell ref="I29:J29"/>
    <mergeCell ref="D26:F26"/>
    <mergeCell ref="G26:H26"/>
    <mergeCell ref="I26:J26"/>
    <mergeCell ref="D27:F27"/>
    <mergeCell ref="G27:H27"/>
    <mergeCell ref="I27:J27"/>
    <mergeCell ref="D28:F28"/>
    <mergeCell ref="G28:H28"/>
    <mergeCell ref="I28:J28"/>
    <mergeCell ref="D23:F23"/>
    <mergeCell ref="G23:H23"/>
    <mergeCell ref="I23:J23"/>
    <mergeCell ref="D24:F24"/>
    <mergeCell ref="G24:H24"/>
    <mergeCell ref="I24:J24"/>
    <mergeCell ref="D21:F21"/>
    <mergeCell ref="G21:H21"/>
    <mergeCell ref="I21:J21"/>
    <mergeCell ref="D22:F22"/>
    <mergeCell ref="G22:H22"/>
    <mergeCell ref="I22:J22"/>
    <mergeCell ref="K17:M17"/>
    <mergeCell ref="I11:J12"/>
    <mergeCell ref="K11:M12"/>
    <mergeCell ref="D11:F12"/>
    <mergeCell ref="K15:M15"/>
    <mergeCell ref="K13:M13"/>
    <mergeCell ref="D20:F20"/>
    <mergeCell ref="G20:H20"/>
    <mergeCell ref="I20:J20"/>
    <mergeCell ref="D17:F17"/>
    <mergeCell ref="G17:H17"/>
    <mergeCell ref="I17:J17"/>
    <mergeCell ref="I8:J9"/>
    <mergeCell ref="D15:F15"/>
    <mergeCell ref="G15:H15"/>
    <mergeCell ref="I15:J15"/>
    <mergeCell ref="D13:F13"/>
    <mergeCell ref="G13:H13"/>
    <mergeCell ref="I13:J13"/>
    <mergeCell ref="D14:F14"/>
    <mergeCell ref="G14:H14"/>
    <mergeCell ref="I14:J14"/>
    <mergeCell ref="D10:F10"/>
    <mergeCell ref="D191:F191"/>
    <mergeCell ref="G190:H190"/>
    <mergeCell ref="I190:J190"/>
    <mergeCell ref="K190:M190"/>
    <mergeCell ref="G191:H191"/>
    <mergeCell ref="I191:J191"/>
    <mergeCell ref="K191:M191"/>
    <mergeCell ref="D32:F32"/>
    <mergeCell ref="G32:H32"/>
    <mergeCell ref="I32:J32"/>
    <mergeCell ref="D35:F35"/>
    <mergeCell ref="G35:H35"/>
    <mergeCell ref="I35:J35"/>
    <mergeCell ref="D36:F36"/>
    <mergeCell ref="G36:H36"/>
    <mergeCell ref="I36:J36"/>
    <mergeCell ref="D33:F33"/>
    <mergeCell ref="G33:H33"/>
    <mergeCell ref="I33:J33"/>
    <mergeCell ref="D34:F34"/>
    <mergeCell ref="G34:H34"/>
    <mergeCell ref="I34:J34"/>
    <mergeCell ref="D39:F39"/>
    <mergeCell ref="G39:H39"/>
    <mergeCell ref="C7:O7"/>
    <mergeCell ref="D190:F190"/>
    <mergeCell ref="D16:F16"/>
    <mergeCell ref="G16:H16"/>
    <mergeCell ref="I16:J16"/>
    <mergeCell ref="K16:M16"/>
    <mergeCell ref="D18:F18"/>
    <mergeCell ref="G18:H18"/>
    <mergeCell ref="I18:J18"/>
    <mergeCell ref="K14:M14"/>
    <mergeCell ref="K18:M18"/>
    <mergeCell ref="D19:F19"/>
    <mergeCell ref="G19:H19"/>
    <mergeCell ref="C11:C12"/>
    <mergeCell ref="G11:H12"/>
    <mergeCell ref="K8:M9"/>
    <mergeCell ref="G10:H10"/>
    <mergeCell ref="I10:J10"/>
    <mergeCell ref="K10:M10"/>
    <mergeCell ref="I19:J19"/>
    <mergeCell ref="K19:M19"/>
    <mergeCell ref="C8:C9"/>
    <mergeCell ref="D8:F9"/>
    <mergeCell ref="G8:H9"/>
    <mergeCell ref="D45:F45"/>
    <mergeCell ref="G45:H45"/>
    <mergeCell ref="I45:J45"/>
    <mergeCell ref="D46:F46"/>
    <mergeCell ref="G46:H46"/>
    <mergeCell ref="I46:J46"/>
    <mergeCell ref="D51:F51"/>
    <mergeCell ref="G51:H51"/>
    <mergeCell ref="I51:J51"/>
    <mergeCell ref="D52:F52"/>
    <mergeCell ref="G52:H52"/>
    <mergeCell ref="I52:J52"/>
    <mergeCell ref="D48:F48"/>
    <mergeCell ref="G48:H48"/>
    <mergeCell ref="I48:J48"/>
    <mergeCell ref="D49:F49"/>
    <mergeCell ref="G49:H49"/>
    <mergeCell ref="I49:J49"/>
    <mergeCell ref="D50:F50"/>
    <mergeCell ref="G50:H50"/>
    <mergeCell ref="I50:J50"/>
    <mergeCell ref="D53:F53"/>
    <mergeCell ref="G53:H53"/>
    <mergeCell ref="I53:J53"/>
    <mergeCell ref="D54:F54"/>
    <mergeCell ref="G54:H54"/>
    <mergeCell ref="I54:J54"/>
    <mergeCell ref="D55:F55"/>
    <mergeCell ref="G55:H55"/>
    <mergeCell ref="I55:J55"/>
    <mergeCell ref="D56:F56"/>
    <mergeCell ref="G56:H56"/>
    <mergeCell ref="I56:J56"/>
    <mergeCell ref="D57:F57"/>
    <mergeCell ref="G57:H57"/>
    <mergeCell ref="I57:J57"/>
    <mergeCell ref="D58:F58"/>
    <mergeCell ref="G58:H58"/>
    <mergeCell ref="I58:J58"/>
    <mergeCell ref="D59:F59"/>
    <mergeCell ref="G59:H59"/>
    <mergeCell ref="I59:J59"/>
    <mergeCell ref="D60:F60"/>
    <mergeCell ref="G60:H60"/>
    <mergeCell ref="I60:J60"/>
    <mergeCell ref="D61:F61"/>
    <mergeCell ref="G61:H61"/>
    <mergeCell ref="I61:J61"/>
    <mergeCell ref="D62:F62"/>
    <mergeCell ref="G62:H62"/>
    <mergeCell ref="I62:J62"/>
    <mergeCell ref="D63:F63"/>
    <mergeCell ref="G63:H63"/>
    <mergeCell ref="I63:J63"/>
    <mergeCell ref="D64:F64"/>
    <mergeCell ref="G64:H64"/>
    <mergeCell ref="I64:J64"/>
    <mergeCell ref="D68:F68"/>
    <mergeCell ref="G68:H68"/>
    <mergeCell ref="I68:J68"/>
    <mergeCell ref="D69:F69"/>
    <mergeCell ref="G69:H69"/>
    <mergeCell ref="I69:J69"/>
    <mergeCell ref="D65:F65"/>
    <mergeCell ref="G65:H65"/>
    <mergeCell ref="I65:J65"/>
    <mergeCell ref="D66:F66"/>
    <mergeCell ref="G66:H66"/>
    <mergeCell ref="I66:J66"/>
    <mergeCell ref="D67:F67"/>
    <mergeCell ref="G67:H67"/>
    <mergeCell ref="I67:J67"/>
    <mergeCell ref="D80:F80"/>
    <mergeCell ref="G80:H80"/>
    <mergeCell ref="I80:J80"/>
    <mergeCell ref="D81:F81"/>
    <mergeCell ref="G81:H81"/>
    <mergeCell ref="I81:J81"/>
    <mergeCell ref="D82:F82"/>
    <mergeCell ref="G82:H82"/>
    <mergeCell ref="I82:J82"/>
    <mergeCell ref="D83:F83"/>
    <mergeCell ref="G83:H83"/>
    <mergeCell ref="D84:F84"/>
    <mergeCell ref="G84:H84"/>
    <mergeCell ref="I83:J83"/>
    <mergeCell ref="I84:J84"/>
    <mergeCell ref="D85:F85"/>
    <mergeCell ref="G85:H85"/>
    <mergeCell ref="I85:J85"/>
    <mergeCell ref="D89:F89"/>
    <mergeCell ref="G89:H89"/>
    <mergeCell ref="I89:J89"/>
    <mergeCell ref="D86:F86"/>
    <mergeCell ref="G86:H86"/>
    <mergeCell ref="I86:J86"/>
    <mergeCell ref="D87:F87"/>
    <mergeCell ref="G87:H87"/>
    <mergeCell ref="I87:J87"/>
    <mergeCell ref="D88:F88"/>
    <mergeCell ref="G88:H88"/>
    <mergeCell ref="I88:J88"/>
    <mergeCell ref="D114:F114"/>
    <mergeCell ref="G114:H114"/>
    <mergeCell ref="I114:J114"/>
    <mergeCell ref="D115:F115"/>
    <mergeCell ref="G115:H115"/>
    <mergeCell ref="I115:J115"/>
    <mergeCell ref="D116:F116"/>
    <mergeCell ref="G116:H116"/>
    <mergeCell ref="I116:J116"/>
    <mergeCell ref="D120:F120"/>
    <mergeCell ref="G120:H120"/>
    <mergeCell ref="I120:J120"/>
    <mergeCell ref="D121:F121"/>
    <mergeCell ref="G121:H121"/>
    <mergeCell ref="I121:J121"/>
    <mergeCell ref="D117:F117"/>
    <mergeCell ref="G117:H117"/>
    <mergeCell ref="I117:J117"/>
    <mergeCell ref="D118:F118"/>
    <mergeCell ref="G118:H118"/>
    <mergeCell ref="I118:J118"/>
    <mergeCell ref="D119:F119"/>
    <mergeCell ref="G119:H119"/>
    <mergeCell ref="I119:J119"/>
    <mergeCell ref="D165:F165"/>
    <mergeCell ref="G165:H165"/>
    <mergeCell ref="I165:J165"/>
    <mergeCell ref="D166:F166"/>
    <mergeCell ref="G166:H166"/>
    <mergeCell ref="I166:J166"/>
    <mergeCell ref="D167:F167"/>
    <mergeCell ref="G167:H167"/>
    <mergeCell ref="I167:J167"/>
    <mergeCell ref="D171:F171"/>
    <mergeCell ref="G171:H171"/>
    <mergeCell ref="I171:J171"/>
    <mergeCell ref="D172:F172"/>
    <mergeCell ref="G172:H172"/>
    <mergeCell ref="I172:J172"/>
    <mergeCell ref="D168:F168"/>
    <mergeCell ref="G168:H168"/>
    <mergeCell ref="I168:J168"/>
    <mergeCell ref="D169:F169"/>
    <mergeCell ref="G169:H169"/>
    <mergeCell ref="I169:J169"/>
    <mergeCell ref="D170:F170"/>
    <mergeCell ref="G170:H170"/>
    <mergeCell ref="I170:J170"/>
    <mergeCell ref="D174:F174"/>
    <mergeCell ref="G174:H174"/>
    <mergeCell ref="I174:J174"/>
    <mergeCell ref="D175:F175"/>
    <mergeCell ref="G175:H175"/>
    <mergeCell ref="I175:J175"/>
    <mergeCell ref="D176:F176"/>
    <mergeCell ref="G176:H176"/>
    <mergeCell ref="I176:J176"/>
    <mergeCell ref="D177:F177"/>
    <mergeCell ref="G177:H177"/>
    <mergeCell ref="I177:J177"/>
    <mergeCell ref="D178:F178"/>
    <mergeCell ref="G178:H178"/>
    <mergeCell ref="I178:J178"/>
    <mergeCell ref="D179:F179"/>
    <mergeCell ref="G179:H179"/>
    <mergeCell ref="I179:J179"/>
    <mergeCell ref="D180:F180"/>
    <mergeCell ref="G180:H180"/>
    <mergeCell ref="I180:J180"/>
    <mergeCell ref="D181:F181"/>
    <mergeCell ref="G181:H181"/>
    <mergeCell ref="I181:J181"/>
    <mergeCell ref="D182:F182"/>
    <mergeCell ref="G182:H182"/>
    <mergeCell ref="I182:J182"/>
    <mergeCell ref="D183:F183"/>
    <mergeCell ref="G183:H183"/>
    <mergeCell ref="I183:J183"/>
    <mergeCell ref="D184:F184"/>
    <mergeCell ref="G184:H184"/>
    <mergeCell ref="I184:J184"/>
    <mergeCell ref="D185:F185"/>
    <mergeCell ref="G185:H185"/>
    <mergeCell ref="I185:J185"/>
    <mergeCell ref="D189:F189"/>
    <mergeCell ref="G189:H189"/>
    <mergeCell ref="I189:J189"/>
    <mergeCell ref="D186:F186"/>
    <mergeCell ref="G186:H186"/>
    <mergeCell ref="I186:J186"/>
    <mergeCell ref="D187:F187"/>
    <mergeCell ref="G187:H187"/>
    <mergeCell ref="I187:J187"/>
    <mergeCell ref="D188:F188"/>
    <mergeCell ref="G188:H188"/>
    <mergeCell ref="I188:J188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DS SZRC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Комиссарова</dc:creator>
  <cp:lastModifiedBy>Комиссарова Татьяна Валентиновна</cp:lastModifiedBy>
  <cp:lastPrinted>2019-12-12T11:55:16Z</cp:lastPrinted>
  <dcterms:created xsi:type="dcterms:W3CDTF">2017-05-30T11:19:13Z</dcterms:created>
  <dcterms:modified xsi:type="dcterms:W3CDTF">2020-01-10T06:23:06Z</dcterms:modified>
</cp:coreProperties>
</file>